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г с 01.08.2018." sheetId="1" r:id="rId1"/>
  </sheets>
  <definedNames>
    <definedName name="_xlnm.Print_Area" localSheetId="0">'2018г с 01.08.2018.'!$A$1:$G$116</definedName>
  </definedNames>
  <calcPr fullCalcOnLoad="1"/>
</workbook>
</file>

<file path=xl/sharedStrings.xml><?xml version="1.0" encoding="utf-8"?>
<sst xmlns="http://schemas.openxmlformats.org/spreadsheetml/2006/main" count="184" uniqueCount="108">
  <si>
    <t>Утверждаю</t>
  </si>
  <si>
    <t>Директор МУП "Уссурийск-Водоканал"</t>
  </si>
  <si>
    <t>Наименование изделий</t>
  </si>
  <si>
    <t>НДС, руб.</t>
  </si>
  <si>
    <t>стоимость изделия, руб.</t>
  </si>
  <si>
    <t>Стоимость с НДС, руб.</t>
  </si>
  <si>
    <t>Бетон М 100</t>
  </si>
  <si>
    <t>1 м3</t>
  </si>
  <si>
    <t>Бетон М 150</t>
  </si>
  <si>
    <t>Бетон М 200</t>
  </si>
  <si>
    <t>Бетон М 250</t>
  </si>
  <si>
    <t>Бетон М 300</t>
  </si>
  <si>
    <t>Бетон М 350</t>
  </si>
  <si>
    <t>Бетон М 400</t>
  </si>
  <si>
    <t>Раствор М 50</t>
  </si>
  <si>
    <t>Раствор М 75</t>
  </si>
  <si>
    <t>Раствор М 100</t>
  </si>
  <si>
    <t>КЦ 10-9</t>
  </si>
  <si>
    <t>КЦ 10-6</t>
  </si>
  <si>
    <t>КЦ 15-9</t>
  </si>
  <si>
    <t>КЦ 15-6</t>
  </si>
  <si>
    <t>БР 100.20.80</t>
  </si>
  <si>
    <t>БР 100.30.15</t>
  </si>
  <si>
    <t>БР 300.30.15</t>
  </si>
  <si>
    <t>БР 300.30.32</t>
  </si>
  <si>
    <t>ФБС 24-6-6</t>
  </si>
  <si>
    <t>ФБС 12-6-6</t>
  </si>
  <si>
    <t>ФБС 9-6-6</t>
  </si>
  <si>
    <t>ФБС 24-4-6</t>
  </si>
  <si>
    <t>ФБС 12-4-6</t>
  </si>
  <si>
    <t>ФБС 9-4-6</t>
  </si>
  <si>
    <t>ФБС 24-3-6</t>
  </si>
  <si>
    <t>ФБС 24-5-6</t>
  </si>
  <si>
    <t>ФБС 9-5-6</t>
  </si>
  <si>
    <t>ФБС 12-5-6</t>
  </si>
  <si>
    <t>32-01-33 (ПЭО)</t>
  </si>
  <si>
    <t>Стоимость бетона и ж/б изделий на участке РБУ и ЖБИ по МУП "Уссурийск-Водоканал"</t>
  </si>
  <si>
    <t>Плиты перекрытия</t>
  </si>
  <si>
    <t>ед. измерения</t>
  </si>
  <si>
    <t>Бетон</t>
  </si>
  <si>
    <t>Раствор</t>
  </si>
  <si>
    <t>Кольца колодцев</t>
  </si>
  <si>
    <t>Дно колодцев</t>
  </si>
  <si>
    <t>Плиты перекрытия колодцев</t>
  </si>
  <si>
    <t>Лотки</t>
  </si>
  <si>
    <t>ФБС 24-4-3</t>
  </si>
  <si>
    <t>ФБС 12-3-6</t>
  </si>
  <si>
    <t>ФБС 9-3-6</t>
  </si>
  <si>
    <t>Бордюрный камень</t>
  </si>
  <si>
    <t>1 шт.</t>
  </si>
  <si>
    <t>Л 1</t>
  </si>
  <si>
    <t>Л 2</t>
  </si>
  <si>
    <t>Л  6х0,45х0,30</t>
  </si>
  <si>
    <t>КЦП 10-1</t>
  </si>
  <si>
    <t>КЦП 15-1</t>
  </si>
  <si>
    <t>КЦП 0,8 с люком</t>
  </si>
  <si>
    <t>КЦП 15 со смещ.центром</t>
  </si>
  <si>
    <t>КЦП -10Ф</t>
  </si>
  <si>
    <t>КЦП-15Ф</t>
  </si>
  <si>
    <t>КЦ 15-5Ф</t>
  </si>
  <si>
    <t>КЦ 10-10Ф</t>
  </si>
  <si>
    <t>КЦ -10.10</t>
  </si>
  <si>
    <t>КЦД-10</t>
  </si>
  <si>
    <t>КЦД-15</t>
  </si>
  <si>
    <t>КЦД-10Ф</t>
  </si>
  <si>
    <t>КЦД-15Ф</t>
  </si>
  <si>
    <t>ФБС 9-4-3</t>
  </si>
  <si>
    <t>ФБС 9-5-3</t>
  </si>
  <si>
    <t>ФБС 9-6-3</t>
  </si>
  <si>
    <t>ФБС 12-4-3</t>
  </si>
  <si>
    <t>ФБС 12-5-3</t>
  </si>
  <si>
    <t>ФБС 12-6-3</t>
  </si>
  <si>
    <t>ФБС 24-5-3</t>
  </si>
  <si>
    <t>ФБС 24-6-3</t>
  </si>
  <si>
    <t>Труба железобетонная</t>
  </si>
  <si>
    <t>d=600 mm L=2,0</t>
  </si>
  <si>
    <t>d=800 mm L=2,0</t>
  </si>
  <si>
    <t>d=1000 mm L=2,0</t>
  </si>
  <si>
    <t xml:space="preserve">Перемычки </t>
  </si>
  <si>
    <t>2 ПБ 13-1       1,29х0,12х0,14</t>
  </si>
  <si>
    <t>2 ПБ 17-2       1,29х0,12х0,14</t>
  </si>
  <si>
    <t xml:space="preserve">  Фундаментные блоки стеновые </t>
  </si>
  <si>
    <t>исп.Чепала А.А.</t>
  </si>
  <si>
    <t>3 ПБ 13-37       1,29х0,12х0,22</t>
  </si>
  <si>
    <t>3 ПБ 30-8       2,98х0,12х0,22</t>
  </si>
  <si>
    <t>____________________В.Е. Мутовин</t>
  </si>
  <si>
    <t>Раствор М 150</t>
  </si>
  <si>
    <t>Плиты перекрытия лотков</t>
  </si>
  <si>
    <t>П-1</t>
  </si>
  <si>
    <t>КЦ 20-6</t>
  </si>
  <si>
    <t>КЦ 20-9</t>
  </si>
  <si>
    <t>Заместитель директора по общим вопросам</t>
  </si>
  <si>
    <t>И.В. Гаврилов</t>
  </si>
  <si>
    <t>КЦД-20</t>
  </si>
  <si>
    <t>КЦП 20</t>
  </si>
  <si>
    <t>Столб</t>
  </si>
  <si>
    <t>Столб 2,7х0,2х0,2</t>
  </si>
  <si>
    <t>КЦ - 1.0 подкладка</t>
  </si>
  <si>
    <t>"______"_________________2018 г.</t>
  </si>
  <si>
    <t>для прочих предприятий и организаций с 01.08.2018 года</t>
  </si>
  <si>
    <t>КЦП 10 (ливневая)</t>
  </si>
  <si>
    <t>КЦП 13 (ливневая)</t>
  </si>
  <si>
    <t>КЦ - 0,6 подкладка</t>
  </si>
  <si>
    <t>Столб 1,1х0,12х0,12</t>
  </si>
  <si>
    <t>0,5х0,5х0,3</t>
  </si>
  <si>
    <t>0,4х0,4х0,05</t>
  </si>
  <si>
    <t>3х1,23х0,15</t>
  </si>
  <si>
    <t>3х1,45х0,15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</si>
</sst>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6"/>
  <sheetViews>
    <sheetView tabSelected="1" zoomScalePageLayoutView="0" workbookViewId="0" topLeftCell="A1">
      <selection activeCell="B95" sqref="B95:B98"/>
    </sheetView>
  </sheetViews>
  <sheetFormatPr defaultColWidth="9.140625" defaultRowHeight="15"/>
  <cols>
    <col min="1" max="1" width="2.140625" style="1" customWidth="1"/>
    <col min="2" max="2" width="25.57421875" style="1" customWidth="1"/>
    <col min="3" max="3" width="7.57421875" style="1" customWidth="1"/>
    <col min="4" max="4" width="23.140625" style="1" customWidth="1"/>
    <col min="5" max="5" width="12.57421875" style="1" customWidth="1"/>
    <col min="6" max="6" width="18.140625" style="1" customWidth="1"/>
    <col min="7" max="7" width="5.57421875" style="1" customWidth="1"/>
    <col min="8" max="16384" width="9.140625" style="1" customWidth="1"/>
  </cols>
  <sheetData>
    <row r="1" ht="12.75">
      <c r="E1" s="1" t="s">
        <v>0</v>
      </c>
    </row>
    <row r="2" ht="12.75">
      <c r="E2" s="1" t="s">
        <v>1</v>
      </c>
    </row>
    <row r="3" ht="12.75">
      <c r="E3" s="1" t="s">
        <v>85</v>
      </c>
    </row>
    <row r="4" ht="12.75">
      <c r="E4" s="1" t="s">
        <v>98</v>
      </c>
    </row>
    <row r="5" spans="2:6" ht="12.75">
      <c r="B5" s="29" t="s">
        <v>36</v>
      </c>
      <c r="C5" s="29"/>
      <c r="D5" s="29"/>
      <c r="E5" s="29"/>
      <c r="F5" s="29"/>
    </row>
    <row r="6" spans="2:6" ht="15" customHeight="1">
      <c r="B6" s="29" t="s">
        <v>99</v>
      </c>
      <c r="C6" s="29"/>
      <c r="D6" s="29"/>
      <c r="E6" s="29"/>
      <c r="F6" s="29"/>
    </row>
    <row r="7" spans="2:6" ht="24.75" customHeight="1">
      <c r="B7" s="2" t="s">
        <v>2</v>
      </c>
      <c r="C7" s="2" t="s">
        <v>38</v>
      </c>
      <c r="D7" s="2" t="s">
        <v>4</v>
      </c>
      <c r="E7" s="2" t="s">
        <v>3</v>
      </c>
      <c r="F7" s="2" t="s">
        <v>5</v>
      </c>
    </row>
    <row r="8" spans="2:6" ht="12.75">
      <c r="B8" s="30" t="s">
        <v>39</v>
      </c>
      <c r="C8" s="31"/>
      <c r="D8" s="31"/>
      <c r="E8" s="31"/>
      <c r="F8" s="32"/>
    </row>
    <row r="9" spans="2:6" ht="12.75">
      <c r="B9" s="3" t="s">
        <v>6</v>
      </c>
      <c r="C9" s="4" t="s">
        <v>7</v>
      </c>
      <c r="D9" s="5">
        <f aca="true" t="shared" si="0" ref="D9:D15">F9/1.18</f>
        <v>2919.491525423729</v>
      </c>
      <c r="E9" s="5">
        <f>F9-D9</f>
        <v>525.508474576271</v>
      </c>
      <c r="F9" s="6">
        <v>3445</v>
      </c>
    </row>
    <row r="10" spans="2:6" ht="12.75">
      <c r="B10" s="3" t="s">
        <v>8</v>
      </c>
      <c r="C10" s="4" t="s">
        <v>7</v>
      </c>
      <c r="D10" s="5">
        <f t="shared" si="0"/>
        <v>3042.3728813559323</v>
      </c>
      <c r="E10" s="5">
        <f aca="true" t="shared" si="1" ref="E10:E15">F10-D10</f>
        <v>547.6271186440677</v>
      </c>
      <c r="F10" s="6">
        <v>3590</v>
      </c>
    </row>
    <row r="11" spans="2:6" ht="12.75">
      <c r="B11" s="3" t="s">
        <v>9</v>
      </c>
      <c r="C11" s="4" t="s">
        <v>7</v>
      </c>
      <c r="D11" s="5">
        <f t="shared" si="0"/>
        <v>3241.5254237288136</v>
      </c>
      <c r="E11" s="5">
        <f t="shared" si="1"/>
        <v>583.4745762711864</v>
      </c>
      <c r="F11" s="6">
        <v>3825</v>
      </c>
    </row>
    <row r="12" spans="2:6" ht="12.75">
      <c r="B12" s="3" t="s">
        <v>10</v>
      </c>
      <c r="C12" s="4" t="s">
        <v>7</v>
      </c>
      <c r="D12" s="5">
        <f t="shared" si="0"/>
        <v>3466.1016949152545</v>
      </c>
      <c r="E12" s="5">
        <f t="shared" si="1"/>
        <v>623.8983050847455</v>
      </c>
      <c r="F12" s="6">
        <v>4090</v>
      </c>
    </row>
    <row r="13" spans="2:6" ht="12.75">
      <c r="B13" s="3" t="s">
        <v>11</v>
      </c>
      <c r="C13" s="4" t="s">
        <v>7</v>
      </c>
      <c r="D13" s="5">
        <f t="shared" si="0"/>
        <v>3584.7457627118647</v>
      </c>
      <c r="E13" s="5">
        <f>F13-D13</f>
        <v>645.2542372881353</v>
      </c>
      <c r="F13" s="6">
        <v>4230</v>
      </c>
    </row>
    <row r="14" spans="2:6" ht="12.75">
      <c r="B14" s="3" t="s">
        <v>12</v>
      </c>
      <c r="C14" s="4" t="s">
        <v>7</v>
      </c>
      <c r="D14" s="5">
        <f t="shared" si="0"/>
        <v>3855.9322033898306</v>
      </c>
      <c r="E14" s="5">
        <f t="shared" si="1"/>
        <v>694.0677966101694</v>
      </c>
      <c r="F14" s="6">
        <v>4550</v>
      </c>
    </row>
    <row r="15" spans="2:6" ht="12.75">
      <c r="B15" s="3" t="s">
        <v>13</v>
      </c>
      <c r="C15" s="4" t="s">
        <v>7</v>
      </c>
      <c r="D15" s="5">
        <f t="shared" si="0"/>
        <v>4110.169491525424</v>
      </c>
      <c r="E15" s="5">
        <f t="shared" si="1"/>
        <v>739.8305084745762</v>
      </c>
      <c r="F15" s="6">
        <v>4850</v>
      </c>
    </row>
    <row r="16" spans="2:6" ht="12.75">
      <c r="B16" s="26" t="s">
        <v>40</v>
      </c>
      <c r="C16" s="27"/>
      <c r="D16" s="27"/>
      <c r="E16" s="27"/>
      <c r="F16" s="28"/>
    </row>
    <row r="17" spans="2:6" ht="12.75">
      <c r="B17" s="3" t="s">
        <v>14</v>
      </c>
      <c r="C17" s="4" t="s">
        <v>7</v>
      </c>
      <c r="D17" s="5">
        <f>F17/1.18</f>
        <v>2953.389830508475</v>
      </c>
      <c r="E17" s="5">
        <f>F17-D17</f>
        <v>531.6101694915251</v>
      </c>
      <c r="F17" s="6">
        <v>3485</v>
      </c>
    </row>
    <row r="18" spans="2:6" ht="12.75">
      <c r="B18" s="3" t="s">
        <v>15</v>
      </c>
      <c r="C18" s="4" t="s">
        <v>7</v>
      </c>
      <c r="D18" s="5">
        <f>F18/1.18</f>
        <v>3169.491525423729</v>
      </c>
      <c r="E18" s="5">
        <f>F18-D18</f>
        <v>570.508474576271</v>
      </c>
      <c r="F18" s="6">
        <v>3740</v>
      </c>
    </row>
    <row r="19" spans="2:6" ht="12.75">
      <c r="B19" s="3" t="s">
        <v>16</v>
      </c>
      <c r="C19" s="4" t="s">
        <v>7</v>
      </c>
      <c r="D19" s="5">
        <f>F19/1.18</f>
        <v>3347.4576271186443</v>
      </c>
      <c r="E19" s="5">
        <f>F19-D19</f>
        <v>602.5423728813557</v>
      </c>
      <c r="F19" s="6">
        <v>3950</v>
      </c>
    </row>
    <row r="20" spans="2:6" ht="12.75">
      <c r="B20" s="3" t="s">
        <v>86</v>
      </c>
      <c r="C20" s="4" t="s">
        <v>7</v>
      </c>
      <c r="D20" s="5">
        <f>F20/1.18</f>
        <v>3669.491525423729</v>
      </c>
      <c r="E20" s="5">
        <f>F20-D20</f>
        <v>660.508474576271</v>
      </c>
      <c r="F20" s="6">
        <v>4330</v>
      </c>
    </row>
    <row r="21" spans="2:10" ht="12.75">
      <c r="B21" s="26" t="s">
        <v>48</v>
      </c>
      <c r="C21" s="27"/>
      <c r="D21" s="27"/>
      <c r="E21" s="27"/>
      <c r="F21" s="28"/>
      <c r="H21" s="15"/>
      <c r="I21" s="9"/>
      <c r="J21" s="8"/>
    </row>
    <row r="22" spans="2:10" ht="12.75">
      <c r="B22" s="10" t="s">
        <v>21</v>
      </c>
      <c r="C22" s="7" t="s">
        <v>49</v>
      </c>
      <c r="D22" s="5">
        <f>F22/1.18</f>
        <v>216.10169491525426</v>
      </c>
      <c r="E22" s="5">
        <f>F22-D22</f>
        <v>38.89830508474574</v>
      </c>
      <c r="F22" s="23">
        <v>255</v>
      </c>
      <c r="H22" s="8"/>
      <c r="I22" s="9"/>
      <c r="J22" s="16"/>
    </row>
    <row r="23" spans="2:10" ht="12.75">
      <c r="B23" s="10" t="s">
        <v>22</v>
      </c>
      <c r="C23" s="7" t="s">
        <v>49</v>
      </c>
      <c r="D23" s="5">
        <f>F23/1.18-0.01</f>
        <v>478.80355932203395</v>
      </c>
      <c r="E23" s="5">
        <f>F23-D23</f>
        <v>86.19644067796605</v>
      </c>
      <c r="F23" s="23">
        <v>565</v>
      </c>
      <c r="H23" s="8"/>
      <c r="I23" s="9"/>
      <c r="J23" s="16"/>
    </row>
    <row r="24" spans="2:10" ht="12.75">
      <c r="B24" s="10" t="s">
        <v>23</v>
      </c>
      <c r="C24" s="7" t="s">
        <v>49</v>
      </c>
      <c r="D24" s="5">
        <f>F24/1.18</f>
        <v>1779.6610169491526</v>
      </c>
      <c r="E24" s="5">
        <f>F24-D24</f>
        <v>320.33898305084745</v>
      </c>
      <c r="F24" s="23">
        <v>2100</v>
      </c>
      <c r="H24" s="8"/>
      <c r="I24" s="9"/>
      <c r="J24" s="16"/>
    </row>
    <row r="25" spans="2:10" ht="12.75">
      <c r="B25" s="10" t="s">
        <v>24</v>
      </c>
      <c r="C25" s="7" t="s">
        <v>49</v>
      </c>
      <c r="D25" s="5">
        <f>F25/1.18</f>
        <v>2330.5084745762715</v>
      </c>
      <c r="E25" s="5">
        <f>F25-D25</f>
        <v>419.4915254237285</v>
      </c>
      <c r="F25" s="23">
        <v>2750</v>
      </c>
      <c r="H25" s="8"/>
      <c r="I25" s="9"/>
      <c r="J25" s="16"/>
    </row>
    <row r="26" spans="2:10" ht="12.75">
      <c r="B26" s="26" t="s">
        <v>44</v>
      </c>
      <c r="C26" s="27"/>
      <c r="D26" s="27"/>
      <c r="E26" s="27"/>
      <c r="F26" s="28"/>
      <c r="H26" s="15"/>
      <c r="I26" s="9"/>
      <c r="J26" s="9"/>
    </row>
    <row r="27" spans="2:10" ht="12.75">
      <c r="B27" s="10" t="s">
        <v>50</v>
      </c>
      <c r="C27" s="7" t="s">
        <v>49</v>
      </c>
      <c r="D27" s="5">
        <f>F27/1.18+0.01</f>
        <v>3254.2472881355934</v>
      </c>
      <c r="E27" s="5">
        <f>F27-D27</f>
        <v>585.7527118644066</v>
      </c>
      <c r="F27" s="23">
        <v>3840</v>
      </c>
      <c r="H27" s="8"/>
      <c r="I27" s="9"/>
      <c r="J27" s="9"/>
    </row>
    <row r="28" spans="2:10" ht="12.75">
      <c r="B28" s="10" t="s">
        <v>51</v>
      </c>
      <c r="C28" s="7" t="s">
        <v>49</v>
      </c>
      <c r="D28" s="5">
        <f>F28/1.18</f>
        <v>5135.593220338983</v>
      </c>
      <c r="E28" s="5">
        <f>F28-D28</f>
        <v>924.406779661017</v>
      </c>
      <c r="F28" s="23">
        <v>6060</v>
      </c>
      <c r="H28" s="8"/>
      <c r="I28" s="9"/>
      <c r="J28" s="9"/>
    </row>
    <row r="29" spans="2:10" ht="12.75">
      <c r="B29" s="10" t="s">
        <v>52</v>
      </c>
      <c r="C29" s="7" t="s">
        <v>49</v>
      </c>
      <c r="D29" s="5">
        <f>F29/1.18</f>
        <v>7618.64406779661</v>
      </c>
      <c r="E29" s="5">
        <f>F29-D29</f>
        <v>1371.3559322033898</v>
      </c>
      <c r="F29" s="23">
        <v>8990</v>
      </c>
      <c r="H29" s="8"/>
      <c r="I29" s="9"/>
      <c r="J29" s="9"/>
    </row>
    <row r="30" spans="2:10" ht="12.75">
      <c r="B30" s="26" t="s">
        <v>87</v>
      </c>
      <c r="C30" s="27"/>
      <c r="D30" s="27"/>
      <c r="E30" s="27"/>
      <c r="F30" s="28"/>
      <c r="H30" s="8"/>
      <c r="I30" s="9"/>
      <c r="J30" s="9"/>
    </row>
    <row r="31" spans="2:10" ht="12.75">
      <c r="B31" s="10" t="s">
        <v>88</v>
      </c>
      <c r="C31" s="7" t="s">
        <v>49</v>
      </c>
      <c r="D31" s="5">
        <f>F31/1.18</f>
        <v>3050.8474576271187</v>
      </c>
      <c r="E31" s="5">
        <f>F31-D31</f>
        <v>549.1525423728813</v>
      </c>
      <c r="F31" s="23">
        <v>3600</v>
      </c>
      <c r="H31" s="8"/>
      <c r="I31" s="9"/>
      <c r="J31" s="9"/>
    </row>
    <row r="32" spans="2:10" ht="12.75">
      <c r="B32" s="26" t="s">
        <v>43</v>
      </c>
      <c r="C32" s="27"/>
      <c r="D32" s="27"/>
      <c r="E32" s="27"/>
      <c r="F32" s="28"/>
      <c r="H32" s="15"/>
      <c r="I32" s="9"/>
      <c r="J32" s="16"/>
    </row>
    <row r="33" spans="2:10" ht="12.75">
      <c r="B33" s="10" t="s">
        <v>53</v>
      </c>
      <c r="C33" s="7" t="s">
        <v>49</v>
      </c>
      <c r="D33" s="22">
        <f>F33/1.18</f>
        <v>2627.1186440677966</v>
      </c>
      <c r="E33" s="5">
        <f>F33-D33</f>
        <v>472.8813559322034</v>
      </c>
      <c r="F33" s="23">
        <v>3100</v>
      </c>
      <c r="H33" s="8"/>
      <c r="I33" s="9"/>
      <c r="J33" s="16"/>
    </row>
    <row r="34" spans="2:10" ht="12.75">
      <c r="B34" s="10" t="s">
        <v>100</v>
      </c>
      <c r="C34" s="7" t="s">
        <v>49</v>
      </c>
      <c r="D34" s="22">
        <f>F34/1.18</f>
        <v>3135.5932203389834</v>
      </c>
      <c r="E34" s="5">
        <f>F34-D34</f>
        <v>564.4067796610166</v>
      </c>
      <c r="F34" s="23">
        <v>3700</v>
      </c>
      <c r="H34" s="8"/>
      <c r="I34" s="9"/>
      <c r="J34" s="16"/>
    </row>
    <row r="35" spans="2:10" ht="12.75">
      <c r="B35" s="10" t="s">
        <v>101</v>
      </c>
      <c r="C35" s="7" t="s">
        <v>49</v>
      </c>
      <c r="D35" s="22">
        <f>F35/1.18</f>
        <v>2457.627118644068</v>
      </c>
      <c r="E35" s="5">
        <f>F35-D35</f>
        <v>442.3728813559319</v>
      </c>
      <c r="F35" s="23">
        <v>2900</v>
      </c>
      <c r="H35" s="8"/>
      <c r="I35" s="9"/>
      <c r="J35" s="16"/>
    </row>
    <row r="36" spans="2:10" ht="12.75">
      <c r="B36" s="10" t="s">
        <v>54</v>
      </c>
      <c r="C36" s="7" t="s">
        <v>49</v>
      </c>
      <c r="D36" s="22">
        <f>F36/1.18+0.01</f>
        <v>4822.043898305085</v>
      </c>
      <c r="E36" s="5">
        <f aca="true" t="shared" si="2" ref="E36:E41">F36-D36</f>
        <v>867.9561016949147</v>
      </c>
      <c r="F36" s="23">
        <v>5690</v>
      </c>
      <c r="H36" s="17"/>
      <c r="I36" s="9"/>
      <c r="J36" s="9"/>
    </row>
    <row r="37" spans="2:10" ht="12.75">
      <c r="B37" s="10" t="s">
        <v>94</v>
      </c>
      <c r="C37" s="7" t="s">
        <v>49</v>
      </c>
      <c r="D37" s="22">
        <f>F37/1.18</f>
        <v>9567.796610169493</v>
      </c>
      <c r="E37" s="5">
        <f t="shared" si="2"/>
        <v>1722.2033898305071</v>
      </c>
      <c r="F37" s="23">
        <v>11290</v>
      </c>
      <c r="H37" s="17"/>
      <c r="I37" s="9"/>
      <c r="J37" s="9"/>
    </row>
    <row r="38" spans="2:10" ht="12.75">
      <c r="B38" s="10" t="s">
        <v>55</v>
      </c>
      <c r="C38" s="7" t="s">
        <v>49</v>
      </c>
      <c r="D38" s="22">
        <f>F38/1.18</f>
        <v>974.5762711864407</v>
      </c>
      <c r="E38" s="5">
        <f t="shared" si="2"/>
        <v>175.42372881355925</v>
      </c>
      <c r="F38" s="23">
        <v>1150</v>
      </c>
      <c r="H38" s="8"/>
      <c r="I38" s="9"/>
      <c r="J38" s="9"/>
    </row>
    <row r="39" spans="2:10" ht="12.75">
      <c r="B39" s="10" t="s">
        <v>56</v>
      </c>
      <c r="C39" s="7" t="s">
        <v>49</v>
      </c>
      <c r="D39" s="22">
        <f>F39/1.18</f>
        <v>6042.372881355933</v>
      </c>
      <c r="E39" s="5">
        <f t="shared" si="2"/>
        <v>1087.6271186440672</v>
      </c>
      <c r="F39" s="23">
        <v>7130</v>
      </c>
      <c r="H39" s="8"/>
      <c r="I39" s="9"/>
      <c r="J39" s="16"/>
    </row>
    <row r="40" spans="2:10" ht="12.75">
      <c r="B40" s="10" t="s">
        <v>57</v>
      </c>
      <c r="C40" s="7" t="s">
        <v>49</v>
      </c>
      <c r="D40" s="22">
        <f>F40/1.18</f>
        <v>2796.6101694915255</v>
      </c>
      <c r="E40" s="5">
        <f t="shared" si="2"/>
        <v>503.38983050847446</v>
      </c>
      <c r="F40" s="23">
        <v>3300</v>
      </c>
      <c r="H40" s="8"/>
      <c r="I40" s="9"/>
      <c r="J40" s="16"/>
    </row>
    <row r="41" spans="2:10" ht="12.75">
      <c r="B41" s="10" t="s">
        <v>58</v>
      </c>
      <c r="C41" s="7" t="s">
        <v>49</v>
      </c>
      <c r="D41" s="22">
        <f>F41/1.18-0.01</f>
        <v>4788.125593220339</v>
      </c>
      <c r="E41" s="5">
        <f t="shared" si="2"/>
        <v>861.8744067796606</v>
      </c>
      <c r="F41" s="23">
        <v>5650</v>
      </c>
      <c r="H41" s="8"/>
      <c r="I41" s="9"/>
      <c r="J41" s="16"/>
    </row>
    <row r="42" spans="2:10" ht="12.75">
      <c r="B42" s="26" t="s">
        <v>41</v>
      </c>
      <c r="C42" s="27"/>
      <c r="D42" s="27"/>
      <c r="E42" s="27"/>
      <c r="F42" s="28"/>
      <c r="H42" s="8"/>
      <c r="I42" s="9"/>
      <c r="J42" s="16"/>
    </row>
    <row r="43" spans="2:10" ht="12.75">
      <c r="B43" s="10" t="s">
        <v>18</v>
      </c>
      <c r="C43" s="7" t="s">
        <v>49</v>
      </c>
      <c r="D43" s="22">
        <f>F43/1.18</f>
        <v>2500</v>
      </c>
      <c r="E43" s="5">
        <f>F43-D43</f>
        <v>450</v>
      </c>
      <c r="F43" s="24">
        <v>2950</v>
      </c>
      <c r="H43" s="15"/>
      <c r="I43" s="9"/>
      <c r="J43" s="9"/>
    </row>
    <row r="44" spans="2:10" ht="12.75">
      <c r="B44" s="10" t="s">
        <v>17</v>
      </c>
      <c r="C44" s="7" t="s">
        <v>49</v>
      </c>
      <c r="D44" s="22">
        <f aca="true" t="shared" si="3" ref="D44:D52">F44/1.18</f>
        <v>2923.728813559322</v>
      </c>
      <c r="E44" s="5">
        <f aca="true" t="shared" si="4" ref="E44:E53">F44-D44</f>
        <v>526.2711864406779</v>
      </c>
      <c r="F44" s="24">
        <v>3450</v>
      </c>
      <c r="H44" s="15"/>
      <c r="I44" s="9"/>
      <c r="J44" s="9"/>
    </row>
    <row r="45" spans="2:10" ht="12.75">
      <c r="B45" s="10" t="s">
        <v>61</v>
      </c>
      <c r="C45" s="7" t="s">
        <v>49</v>
      </c>
      <c r="D45" s="22">
        <f t="shared" si="3"/>
        <v>3728.813559322034</v>
      </c>
      <c r="E45" s="5">
        <f t="shared" si="4"/>
        <v>671.186440677966</v>
      </c>
      <c r="F45" s="24">
        <v>4400</v>
      </c>
      <c r="H45" s="15"/>
      <c r="I45" s="9"/>
      <c r="J45" s="9"/>
    </row>
    <row r="46" spans="2:10" ht="12.75">
      <c r="B46" s="10" t="s">
        <v>20</v>
      </c>
      <c r="C46" s="7" t="s">
        <v>49</v>
      </c>
      <c r="D46" s="22">
        <f t="shared" si="3"/>
        <v>4754.237288135593</v>
      </c>
      <c r="E46" s="5">
        <f t="shared" si="4"/>
        <v>855.7627118644068</v>
      </c>
      <c r="F46" s="24">
        <v>5610</v>
      </c>
      <c r="H46" s="8"/>
      <c r="I46" s="9"/>
      <c r="J46" s="16"/>
    </row>
    <row r="47" spans="2:10" ht="12.75">
      <c r="B47" s="10" t="s">
        <v>19</v>
      </c>
      <c r="C47" s="7" t="s">
        <v>49</v>
      </c>
      <c r="D47" s="22">
        <f t="shared" si="3"/>
        <v>4449.152542372882</v>
      </c>
      <c r="E47" s="5">
        <f t="shared" si="4"/>
        <v>800.8474576271183</v>
      </c>
      <c r="F47" s="24">
        <v>5250</v>
      </c>
      <c r="H47" s="8"/>
      <c r="I47" s="9"/>
      <c r="J47" s="16"/>
    </row>
    <row r="48" spans="2:10" ht="12.75">
      <c r="B48" s="10" t="s">
        <v>59</v>
      </c>
      <c r="C48" s="7" t="s">
        <v>49</v>
      </c>
      <c r="D48" s="22">
        <f t="shared" si="3"/>
        <v>4322.033898305085</v>
      </c>
      <c r="E48" s="5">
        <f t="shared" si="4"/>
        <v>777.9661016949149</v>
      </c>
      <c r="F48" s="24">
        <v>5100</v>
      </c>
      <c r="H48" s="8"/>
      <c r="I48" s="9"/>
      <c r="J48" s="16"/>
    </row>
    <row r="49" spans="2:10" ht="12.75">
      <c r="B49" s="10" t="s">
        <v>60</v>
      </c>
      <c r="C49" s="7" t="s">
        <v>49</v>
      </c>
      <c r="D49" s="22">
        <f t="shared" si="3"/>
        <v>5847.457627118644</v>
      </c>
      <c r="E49" s="5">
        <f t="shared" si="4"/>
        <v>1052.5423728813557</v>
      </c>
      <c r="F49" s="24">
        <v>6900</v>
      </c>
      <c r="H49" s="8"/>
      <c r="I49" s="9"/>
      <c r="J49" s="9"/>
    </row>
    <row r="50" spans="2:10" ht="12.75">
      <c r="B50" s="10" t="s">
        <v>102</v>
      </c>
      <c r="C50" s="7" t="s">
        <v>49</v>
      </c>
      <c r="D50" s="22">
        <f t="shared" si="3"/>
        <v>584.7457627118645</v>
      </c>
      <c r="E50" s="5">
        <f t="shared" si="4"/>
        <v>105.25423728813553</v>
      </c>
      <c r="F50" s="24">
        <v>690</v>
      </c>
      <c r="H50" s="8"/>
      <c r="I50" s="9"/>
      <c r="J50" s="9"/>
    </row>
    <row r="51" spans="2:10" ht="12.75">
      <c r="B51" s="10" t="s">
        <v>97</v>
      </c>
      <c r="C51" s="7" t="s">
        <v>49</v>
      </c>
      <c r="D51" s="22">
        <f>F51/1.18-0.01</f>
        <v>673.718813559322</v>
      </c>
      <c r="E51" s="5">
        <f t="shared" si="4"/>
        <v>121.28118644067797</v>
      </c>
      <c r="F51" s="24">
        <v>795</v>
      </c>
      <c r="H51" s="8"/>
      <c r="I51" s="9"/>
      <c r="J51" s="9"/>
    </row>
    <row r="52" spans="2:10" ht="12.75">
      <c r="B52" s="10" t="s">
        <v>89</v>
      </c>
      <c r="C52" s="7" t="s">
        <v>49</v>
      </c>
      <c r="D52" s="22">
        <f t="shared" si="3"/>
        <v>6652.542372881357</v>
      </c>
      <c r="E52" s="5">
        <f t="shared" si="4"/>
        <v>1197.4576271186434</v>
      </c>
      <c r="F52" s="24">
        <v>7850</v>
      </c>
      <c r="H52" s="8"/>
      <c r="I52" s="9"/>
      <c r="J52" s="9"/>
    </row>
    <row r="53" spans="2:10" ht="12.75">
      <c r="B53" s="10" t="s">
        <v>90</v>
      </c>
      <c r="C53" s="7" t="s">
        <v>49</v>
      </c>
      <c r="D53" s="22">
        <f>F53/1.18+0.01</f>
        <v>11101.704915254239</v>
      </c>
      <c r="E53" s="5">
        <f t="shared" si="4"/>
        <v>1998.2950847457614</v>
      </c>
      <c r="F53" s="24">
        <v>13100</v>
      </c>
      <c r="H53" s="8"/>
      <c r="I53" s="9"/>
      <c r="J53" s="9"/>
    </row>
    <row r="54" spans="2:10" ht="12.75">
      <c r="B54" s="26" t="s">
        <v>42</v>
      </c>
      <c r="C54" s="27"/>
      <c r="D54" s="27"/>
      <c r="E54" s="27"/>
      <c r="F54" s="28"/>
      <c r="H54" s="8"/>
      <c r="I54" s="9"/>
      <c r="J54" s="9"/>
    </row>
    <row r="55" spans="2:10" ht="12.75">
      <c r="B55" s="10" t="s">
        <v>62</v>
      </c>
      <c r="C55" s="7" t="s">
        <v>49</v>
      </c>
      <c r="D55" s="5">
        <f>F55/1.18</f>
        <v>2796.6101694915255</v>
      </c>
      <c r="E55" s="5">
        <f>F55-D55</f>
        <v>503.38983050847446</v>
      </c>
      <c r="F55" s="23">
        <v>3300</v>
      </c>
      <c r="H55" s="8"/>
      <c r="I55" s="9"/>
      <c r="J55" s="9"/>
    </row>
    <row r="56" spans="2:10" ht="12.75">
      <c r="B56" s="10" t="s">
        <v>63</v>
      </c>
      <c r="C56" s="7" t="s">
        <v>49</v>
      </c>
      <c r="D56" s="5">
        <f>F56/1.18</f>
        <v>5131.35593220339</v>
      </c>
      <c r="E56" s="5">
        <f>F56-D56</f>
        <v>923.6440677966102</v>
      </c>
      <c r="F56" s="23">
        <v>6055</v>
      </c>
      <c r="H56" s="15"/>
      <c r="I56" s="9"/>
      <c r="J56" s="9"/>
    </row>
    <row r="57" spans="2:10" ht="12.75">
      <c r="B57" s="10" t="s">
        <v>93</v>
      </c>
      <c r="C57" s="7" t="s">
        <v>49</v>
      </c>
      <c r="D57" s="5">
        <f>F57/1.18</f>
        <v>8389.830508474577</v>
      </c>
      <c r="E57" s="5">
        <f>F57-D57</f>
        <v>1510.169491525423</v>
      </c>
      <c r="F57" s="23">
        <v>9900</v>
      </c>
      <c r="H57" s="15"/>
      <c r="I57" s="9"/>
      <c r="J57" s="9"/>
    </row>
    <row r="58" spans="2:10" ht="12.75">
      <c r="B58" s="10" t="s">
        <v>64</v>
      </c>
      <c r="C58" s="7" t="s">
        <v>49</v>
      </c>
      <c r="D58" s="5">
        <f>F58/1.18</f>
        <v>2923.728813559322</v>
      </c>
      <c r="E58" s="5">
        <f>F58-D58</f>
        <v>526.2711864406779</v>
      </c>
      <c r="F58" s="23">
        <v>3450</v>
      </c>
      <c r="H58" s="8"/>
      <c r="I58" s="9"/>
      <c r="J58" s="9"/>
    </row>
    <row r="59" spans="2:10" ht="12.75">
      <c r="B59" s="10" t="s">
        <v>65</v>
      </c>
      <c r="C59" s="7" t="s">
        <v>49</v>
      </c>
      <c r="D59" s="5">
        <f>F59/1.18</f>
        <v>3440.677966101695</v>
      </c>
      <c r="E59" s="5">
        <f>F59-D59</f>
        <v>619.3220338983051</v>
      </c>
      <c r="F59" s="23">
        <v>4060</v>
      </c>
      <c r="H59" s="8"/>
      <c r="I59" s="9"/>
      <c r="J59" s="9"/>
    </row>
    <row r="60" spans="2:10" ht="12.75">
      <c r="B60" s="26" t="s">
        <v>95</v>
      </c>
      <c r="C60" s="27"/>
      <c r="D60" s="27"/>
      <c r="E60" s="27"/>
      <c r="F60" s="28"/>
      <c r="H60" s="8"/>
      <c r="I60" s="9"/>
      <c r="J60" s="9"/>
    </row>
    <row r="61" spans="2:10" ht="12.75">
      <c r="B61" s="10" t="s">
        <v>96</v>
      </c>
      <c r="C61" s="7" t="s">
        <v>49</v>
      </c>
      <c r="D61" s="5">
        <f>F61/1.18-0.01</f>
        <v>2194.905254237288</v>
      </c>
      <c r="E61" s="5">
        <f>F61-D61</f>
        <v>395.09474576271214</v>
      </c>
      <c r="F61" s="11">
        <v>2590</v>
      </c>
      <c r="H61" s="8"/>
      <c r="I61" s="9"/>
      <c r="J61" s="9"/>
    </row>
    <row r="62" spans="2:10" ht="12.75">
      <c r="B62" s="10" t="s">
        <v>103</v>
      </c>
      <c r="C62" s="7" t="s">
        <v>49</v>
      </c>
      <c r="D62" s="5">
        <f>F62/1.18</f>
        <v>682.2033898305085</v>
      </c>
      <c r="E62" s="5">
        <f>F62-D62</f>
        <v>122.79661016949149</v>
      </c>
      <c r="F62" s="11">
        <v>805</v>
      </c>
      <c r="H62" s="8"/>
      <c r="I62" s="9"/>
      <c r="J62" s="9"/>
    </row>
    <row r="63" spans="2:10" ht="12.75">
      <c r="B63" s="26" t="s">
        <v>81</v>
      </c>
      <c r="C63" s="27"/>
      <c r="D63" s="27"/>
      <c r="E63" s="27"/>
      <c r="F63" s="28"/>
      <c r="H63" s="8"/>
      <c r="I63" s="9"/>
      <c r="J63" s="9"/>
    </row>
    <row r="64" spans="2:10" ht="12.75">
      <c r="B64" s="12" t="s">
        <v>47</v>
      </c>
      <c r="C64" s="7" t="s">
        <v>49</v>
      </c>
      <c r="D64" s="5">
        <f>F64/1.18</f>
        <v>889.8305084745763</v>
      </c>
      <c r="E64" s="5">
        <f>F64-D64</f>
        <v>160.16949152542372</v>
      </c>
      <c r="F64" s="25">
        <v>1050</v>
      </c>
      <c r="H64" s="8"/>
      <c r="I64" s="9"/>
      <c r="J64" s="9"/>
    </row>
    <row r="65" spans="2:10" ht="12.75">
      <c r="B65" s="12" t="s">
        <v>66</v>
      </c>
      <c r="C65" s="7" t="s">
        <v>49</v>
      </c>
      <c r="D65" s="5">
        <f aca="true" t="shared" si="5" ref="D65:D84">F65/1.18</f>
        <v>889.8305084745763</v>
      </c>
      <c r="E65" s="5">
        <f aca="true" t="shared" si="6" ref="E65:E84">F65-D65</f>
        <v>160.16949152542372</v>
      </c>
      <c r="F65" s="25">
        <v>1050</v>
      </c>
      <c r="H65" s="8"/>
      <c r="I65" s="9"/>
      <c r="J65" s="9"/>
    </row>
    <row r="66" spans="2:10" ht="12.75">
      <c r="B66" s="12" t="s">
        <v>67</v>
      </c>
      <c r="C66" s="7" t="s">
        <v>49</v>
      </c>
      <c r="D66" s="5">
        <f t="shared" si="5"/>
        <v>932.2033898305085</v>
      </c>
      <c r="E66" s="5">
        <f t="shared" si="6"/>
        <v>167.7966101694915</v>
      </c>
      <c r="F66" s="25">
        <v>1100</v>
      </c>
      <c r="H66" s="8"/>
      <c r="I66" s="9"/>
      <c r="J66" s="9"/>
    </row>
    <row r="67" spans="2:10" ht="12.75">
      <c r="B67" s="12" t="s">
        <v>68</v>
      </c>
      <c r="C67" s="7" t="s">
        <v>49</v>
      </c>
      <c r="D67" s="5">
        <f t="shared" si="5"/>
        <v>983.0508474576271</v>
      </c>
      <c r="E67" s="5">
        <f t="shared" si="6"/>
        <v>176.94915254237287</v>
      </c>
      <c r="F67" s="25">
        <v>1160</v>
      </c>
      <c r="H67" s="8"/>
      <c r="I67" s="9"/>
      <c r="J67" s="9"/>
    </row>
    <row r="68" spans="2:10" ht="12.75">
      <c r="B68" s="12" t="s">
        <v>30</v>
      </c>
      <c r="C68" s="7" t="s">
        <v>49</v>
      </c>
      <c r="D68" s="5">
        <f t="shared" si="5"/>
        <v>1822.033898305085</v>
      </c>
      <c r="E68" s="5">
        <f t="shared" si="6"/>
        <v>327.9661016949151</v>
      </c>
      <c r="F68" s="25">
        <v>2150</v>
      </c>
      <c r="H68" s="15"/>
      <c r="I68" s="9"/>
      <c r="J68" s="9"/>
    </row>
    <row r="69" spans="2:10" ht="12.75">
      <c r="B69" s="12" t="s">
        <v>33</v>
      </c>
      <c r="C69" s="7" t="s">
        <v>49</v>
      </c>
      <c r="D69" s="5">
        <f t="shared" si="5"/>
        <v>1822.033898305085</v>
      </c>
      <c r="E69" s="5">
        <f t="shared" si="6"/>
        <v>327.9661016949151</v>
      </c>
      <c r="F69" s="25">
        <v>2150</v>
      </c>
      <c r="H69" s="18"/>
      <c r="I69" s="9"/>
      <c r="J69" s="19"/>
    </row>
    <row r="70" spans="2:10" ht="12.75">
      <c r="B70" s="12" t="s">
        <v>27</v>
      </c>
      <c r="C70" s="7" t="s">
        <v>49</v>
      </c>
      <c r="D70" s="5">
        <f t="shared" si="5"/>
        <v>2127.1186440677966</v>
      </c>
      <c r="E70" s="5">
        <f t="shared" si="6"/>
        <v>382.8813559322034</v>
      </c>
      <c r="F70" s="25">
        <v>2510</v>
      </c>
      <c r="H70" s="18"/>
      <c r="I70" s="9"/>
      <c r="J70" s="19"/>
    </row>
    <row r="71" spans="2:10" ht="12.75">
      <c r="B71" s="21" t="s">
        <v>46</v>
      </c>
      <c r="C71" s="7" t="s">
        <v>49</v>
      </c>
      <c r="D71" s="5">
        <f t="shared" si="5"/>
        <v>1406.7796610169491</v>
      </c>
      <c r="E71" s="5">
        <f t="shared" si="6"/>
        <v>253.22033898305085</v>
      </c>
      <c r="F71" s="25">
        <v>1660</v>
      </c>
      <c r="H71" s="18"/>
      <c r="I71" s="9"/>
      <c r="J71" s="19"/>
    </row>
    <row r="72" spans="2:10" ht="12.75">
      <c r="B72" s="12" t="s">
        <v>29</v>
      </c>
      <c r="C72" s="7" t="s">
        <v>49</v>
      </c>
      <c r="D72" s="5">
        <f>F72/1.18+0.01</f>
        <v>1525.4337288135594</v>
      </c>
      <c r="E72" s="5">
        <f t="shared" si="6"/>
        <v>274.56627118644064</v>
      </c>
      <c r="F72" s="25">
        <v>1800</v>
      </c>
      <c r="H72" s="18"/>
      <c r="I72" s="9"/>
      <c r="J72" s="19"/>
    </row>
    <row r="73" spans="2:10" ht="12.75">
      <c r="B73" s="13" t="s">
        <v>34</v>
      </c>
      <c r="C73" s="14" t="s">
        <v>49</v>
      </c>
      <c r="D73" s="5">
        <f t="shared" si="5"/>
        <v>2533.898305084746</v>
      </c>
      <c r="E73" s="5">
        <f t="shared" si="6"/>
        <v>456.10169491525403</v>
      </c>
      <c r="F73" s="25">
        <v>2990</v>
      </c>
      <c r="H73" s="18"/>
      <c r="I73" s="9"/>
      <c r="J73" s="19"/>
    </row>
    <row r="74" spans="2:10" ht="12.75">
      <c r="B74" s="12" t="s">
        <v>26</v>
      </c>
      <c r="C74" s="7" t="s">
        <v>49</v>
      </c>
      <c r="D74" s="5">
        <f>F74/1.18-0.01</f>
        <v>2940.6679661016947</v>
      </c>
      <c r="E74" s="5">
        <f t="shared" si="6"/>
        <v>529.3320338983053</v>
      </c>
      <c r="F74" s="25">
        <v>3470</v>
      </c>
      <c r="H74" s="18"/>
      <c r="I74" s="9"/>
      <c r="J74" s="19"/>
    </row>
    <row r="75" spans="2:10" ht="12.75">
      <c r="B75" s="12" t="s">
        <v>69</v>
      </c>
      <c r="C75" s="7" t="s">
        <v>49</v>
      </c>
      <c r="D75" s="5">
        <f>F75/1.18-0.01</f>
        <v>1271.1764406779662</v>
      </c>
      <c r="E75" s="5">
        <f t="shared" si="6"/>
        <v>228.82355932203382</v>
      </c>
      <c r="F75" s="25">
        <v>1500</v>
      </c>
      <c r="H75" s="18"/>
      <c r="I75" s="9"/>
      <c r="J75" s="19"/>
    </row>
    <row r="76" spans="2:10" ht="12.75">
      <c r="B76" s="13" t="s">
        <v>70</v>
      </c>
      <c r="C76" s="14" t="s">
        <v>49</v>
      </c>
      <c r="D76" s="5">
        <f t="shared" si="5"/>
        <v>1347.457627118644</v>
      </c>
      <c r="E76" s="5">
        <f t="shared" si="6"/>
        <v>242.54237288135596</v>
      </c>
      <c r="F76" s="25">
        <v>1590</v>
      </c>
      <c r="H76" s="18"/>
      <c r="I76" s="9"/>
      <c r="J76" s="19"/>
    </row>
    <row r="77" spans="2:10" ht="12.75">
      <c r="B77" s="12" t="s">
        <v>71</v>
      </c>
      <c r="C77" s="7" t="s">
        <v>49</v>
      </c>
      <c r="D77" s="5">
        <f t="shared" si="5"/>
        <v>1440.677966101695</v>
      </c>
      <c r="E77" s="5">
        <f t="shared" si="6"/>
        <v>259.3220338983051</v>
      </c>
      <c r="F77" s="25">
        <v>1700</v>
      </c>
      <c r="H77" s="18"/>
      <c r="I77" s="9"/>
      <c r="J77" s="19"/>
    </row>
    <row r="78" spans="2:10" ht="12.75">
      <c r="B78" s="13" t="s">
        <v>31</v>
      </c>
      <c r="C78" s="14" t="s">
        <v>49</v>
      </c>
      <c r="D78" s="5">
        <f t="shared" si="5"/>
        <v>2288.135593220339</v>
      </c>
      <c r="E78" s="5">
        <f t="shared" si="6"/>
        <v>411.86440677966084</v>
      </c>
      <c r="F78" s="25">
        <v>2700</v>
      </c>
      <c r="H78" s="18"/>
      <c r="I78" s="9"/>
      <c r="J78" s="19"/>
    </row>
    <row r="79" spans="2:10" ht="12.75">
      <c r="B79" s="13" t="s">
        <v>45</v>
      </c>
      <c r="C79" s="14" t="s">
        <v>49</v>
      </c>
      <c r="D79" s="5">
        <f>F79/1.18-0.01</f>
        <v>2161.0069491525423</v>
      </c>
      <c r="E79" s="5">
        <f t="shared" si="6"/>
        <v>388.99305084745765</v>
      </c>
      <c r="F79" s="25">
        <v>2550</v>
      </c>
      <c r="H79" s="18"/>
      <c r="I79" s="9"/>
      <c r="J79" s="19"/>
    </row>
    <row r="80" spans="2:10" ht="12.75">
      <c r="B80" s="13" t="s">
        <v>72</v>
      </c>
      <c r="C80" s="14" t="s">
        <v>49</v>
      </c>
      <c r="D80" s="5">
        <f t="shared" si="5"/>
        <v>2588.983050847458</v>
      </c>
      <c r="E80" s="5">
        <f t="shared" si="6"/>
        <v>466.0169491525421</v>
      </c>
      <c r="F80" s="25">
        <v>3055</v>
      </c>
      <c r="H80" s="18"/>
      <c r="I80" s="9"/>
      <c r="J80" s="19"/>
    </row>
    <row r="81" spans="2:10" ht="12.75">
      <c r="B81" s="13" t="s">
        <v>73</v>
      </c>
      <c r="C81" s="14" t="s">
        <v>49</v>
      </c>
      <c r="D81" s="5">
        <f t="shared" si="5"/>
        <v>2457.627118644068</v>
      </c>
      <c r="E81" s="5">
        <f t="shared" si="6"/>
        <v>442.3728813559319</v>
      </c>
      <c r="F81" s="25">
        <v>2900</v>
      </c>
      <c r="H81" s="18"/>
      <c r="I81" s="9"/>
      <c r="J81" s="19"/>
    </row>
    <row r="82" spans="2:10" ht="12.75">
      <c r="B82" s="13" t="s">
        <v>28</v>
      </c>
      <c r="C82" s="14" t="s">
        <v>49</v>
      </c>
      <c r="D82" s="5">
        <f t="shared" si="5"/>
        <v>3826.2711864406783</v>
      </c>
      <c r="E82" s="5">
        <f t="shared" si="6"/>
        <v>688.7288135593217</v>
      </c>
      <c r="F82" s="25">
        <v>4515</v>
      </c>
      <c r="H82" s="18"/>
      <c r="I82" s="9"/>
      <c r="J82" s="19"/>
    </row>
    <row r="83" spans="2:10" ht="12.75">
      <c r="B83" s="13" t="s">
        <v>32</v>
      </c>
      <c r="C83" s="14" t="s">
        <v>49</v>
      </c>
      <c r="D83" s="5">
        <f>F83/1.18-0.01</f>
        <v>3563.549322033898</v>
      </c>
      <c r="E83" s="5">
        <f t="shared" si="6"/>
        <v>641.4506779661019</v>
      </c>
      <c r="F83" s="25">
        <v>4205</v>
      </c>
      <c r="H83" s="18"/>
      <c r="I83" s="9"/>
      <c r="J83" s="19"/>
    </row>
    <row r="84" spans="2:10" ht="12.75">
      <c r="B84" s="13" t="s">
        <v>25</v>
      </c>
      <c r="C84" s="14" t="s">
        <v>49</v>
      </c>
      <c r="D84" s="5">
        <f t="shared" si="5"/>
        <v>6466.1016949152545</v>
      </c>
      <c r="E84" s="5">
        <f t="shared" si="6"/>
        <v>1163.8983050847455</v>
      </c>
      <c r="F84" s="25">
        <v>7630</v>
      </c>
      <c r="H84" s="18"/>
      <c r="I84" s="9"/>
      <c r="J84" s="19"/>
    </row>
    <row r="85" spans="2:10" ht="12.75">
      <c r="B85" s="26" t="s">
        <v>74</v>
      </c>
      <c r="C85" s="27"/>
      <c r="D85" s="27"/>
      <c r="E85" s="27"/>
      <c r="F85" s="28"/>
      <c r="H85" s="18"/>
      <c r="I85" s="9"/>
      <c r="J85" s="19"/>
    </row>
    <row r="86" spans="2:10" ht="12.75">
      <c r="B86" s="3" t="s">
        <v>75</v>
      </c>
      <c r="C86" s="7" t="s">
        <v>49</v>
      </c>
      <c r="D86" s="5">
        <f>F86/1.18</f>
        <v>5292.372881355933</v>
      </c>
      <c r="E86" s="5">
        <f>F86-D86</f>
        <v>952.6271186440672</v>
      </c>
      <c r="F86" s="23">
        <v>6245</v>
      </c>
      <c r="H86" s="18"/>
      <c r="I86" s="9"/>
      <c r="J86" s="19"/>
    </row>
    <row r="87" spans="2:10" ht="12.75">
      <c r="B87" s="3" t="s">
        <v>76</v>
      </c>
      <c r="C87" s="7" t="s">
        <v>49</v>
      </c>
      <c r="D87" s="5">
        <f>F87/1.18</f>
        <v>8872.881355932204</v>
      </c>
      <c r="E87" s="5">
        <f>F87-D87</f>
        <v>1597.1186440677957</v>
      </c>
      <c r="F87" s="23">
        <v>10470</v>
      </c>
      <c r="H87" s="18"/>
      <c r="I87" s="9"/>
      <c r="J87" s="19"/>
    </row>
    <row r="88" spans="2:10" ht="12.75">
      <c r="B88" s="3" t="s">
        <v>77</v>
      </c>
      <c r="C88" s="7" t="s">
        <v>49</v>
      </c>
      <c r="D88" s="5">
        <f>F88/1.18+0.01</f>
        <v>11008.484576271187</v>
      </c>
      <c r="E88" s="5">
        <f>F88-D88</f>
        <v>1981.5154237288134</v>
      </c>
      <c r="F88" s="23">
        <v>12990</v>
      </c>
      <c r="H88" s="33"/>
      <c r="I88" s="33"/>
      <c r="J88" s="8"/>
    </row>
    <row r="89" spans="2:10" ht="12.75">
      <c r="B89" s="26" t="s">
        <v>78</v>
      </c>
      <c r="C89" s="27"/>
      <c r="D89" s="27"/>
      <c r="E89" s="27"/>
      <c r="F89" s="28"/>
      <c r="H89" s="8"/>
      <c r="I89" s="9"/>
      <c r="J89" s="8"/>
    </row>
    <row r="90" spans="2:6" ht="12.75">
      <c r="B90" s="12" t="s">
        <v>79</v>
      </c>
      <c r="C90" s="7" t="s">
        <v>49</v>
      </c>
      <c r="D90" s="5">
        <f>F90/1.18</f>
        <v>466.10169491525426</v>
      </c>
      <c r="E90" s="5">
        <f>F90-D90</f>
        <v>83.89830508474574</v>
      </c>
      <c r="F90" s="23">
        <v>550</v>
      </c>
    </row>
    <row r="91" spans="2:6" ht="12.75">
      <c r="B91" s="12" t="s">
        <v>80</v>
      </c>
      <c r="C91" s="7" t="s">
        <v>49</v>
      </c>
      <c r="D91" s="5">
        <f>F91/1.18</f>
        <v>550.8474576271187</v>
      </c>
      <c r="E91" s="5">
        <f>F91-D91</f>
        <v>99.15254237288127</v>
      </c>
      <c r="F91" s="23">
        <v>650</v>
      </c>
    </row>
    <row r="92" spans="2:6" ht="12.75">
      <c r="B92" s="12" t="s">
        <v>83</v>
      </c>
      <c r="C92" s="7" t="s">
        <v>49</v>
      </c>
      <c r="D92" s="5">
        <f>F92/1.18-0.01</f>
        <v>584.7357627118645</v>
      </c>
      <c r="E92" s="5">
        <f>F92-D92</f>
        <v>105.26423728813552</v>
      </c>
      <c r="F92" s="23">
        <v>690</v>
      </c>
    </row>
    <row r="93" spans="2:6" ht="12.75">
      <c r="B93" s="12" t="s">
        <v>84</v>
      </c>
      <c r="C93" s="7" t="s">
        <v>49</v>
      </c>
      <c r="D93" s="5">
        <f>F93/1.18</f>
        <v>1525.4237288135594</v>
      </c>
      <c r="E93" s="5">
        <f>F93-D93</f>
        <v>274.57627118644064</v>
      </c>
      <c r="F93" s="23">
        <v>1800</v>
      </c>
    </row>
    <row r="94" spans="2:6" ht="12.75">
      <c r="B94" s="26" t="s">
        <v>37</v>
      </c>
      <c r="C94" s="27"/>
      <c r="D94" s="27"/>
      <c r="E94" s="27"/>
      <c r="F94" s="28"/>
    </row>
    <row r="95" spans="2:6" ht="12.75">
      <c r="B95" s="12" t="s">
        <v>104</v>
      </c>
      <c r="C95" s="7" t="s">
        <v>49</v>
      </c>
      <c r="D95" s="5">
        <f>F95/1.18</f>
        <v>1275.4237288135594</v>
      </c>
      <c r="E95" s="5">
        <f>F95-D95</f>
        <v>229.57627118644064</v>
      </c>
      <c r="F95" s="23">
        <v>1505</v>
      </c>
    </row>
    <row r="96" spans="2:6" ht="12.75">
      <c r="B96" s="12" t="s">
        <v>105</v>
      </c>
      <c r="C96" s="14" t="s">
        <v>49</v>
      </c>
      <c r="D96" s="5">
        <f>F96/1.18</f>
        <v>296.6101694915254</v>
      </c>
      <c r="E96" s="5">
        <f>F96-D96</f>
        <v>53.389830508474574</v>
      </c>
      <c r="F96" s="23">
        <v>350</v>
      </c>
    </row>
    <row r="97" spans="2:6" ht="12.75">
      <c r="B97" s="12" t="s">
        <v>106</v>
      </c>
      <c r="C97" s="14" t="s">
        <v>49</v>
      </c>
      <c r="D97" s="5">
        <f>F97/1.18</f>
        <v>10559.322033898306</v>
      </c>
      <c r="E97" s="5">
        <f>F97-D97</f>
        <v>1900.6779661016935</v>
      </c>
      <c r="F97" s="23">
        <v>12460</v>
      </c>
    </row>
    <row r="98" spans="2:6" ht="12.75">
      <c r="B98" s="12" t="s">
        <v>107</v>
      </c>
      <c r="C98" s="14" t="s">
        <v>49</v>
      </c>
      <c r="D98" s="5">
        <f>F98/1.18-0.01</f>
        <v>12288.12559322034</v>
      </c>
      <c r="E98" s="5">
        <f>F98-D98</f>
        <v>2211.8744067796597</v>
      </c>
      <c r="F98" s="23">
        <v>14500</v>
      </c>
    </row>
    <row r="99" spans="2:6" ht="12.75">
      <c r="B99" s="12"/>
      <c r="C99" s="7"/>
      <c r="D99" s="5"/>
      <c r="E99" s="5"/>
      <c r="F99" s="11"/>
    </row>
    <row r="100" spans="2:6" ht="12.75">
      <c r="B100" s="18"/>
      <c r="C100" s="9"/>
      <c r="D100" s="20"/>
      <c r="E100" s="20"/>
      <c r="F100" s="9"/>
    </row>
    <row r="101" spans="2:6" ht="12.75">
      <c r="B101" s="18" t="s">
        <v>91</v>
      </c>
      <c r="C101" s="9"/>
      <c r="D101" s="20"/>
      <c r="E101" s="20" t="s">
        <v>92</v>
      </c>
      <c r="F101" s="9"/>
    </row>
    <row r="102" spans="2:6" ht="12.75">
      <c r="B102" s="18"/>
      <c r="C102" s="9"/>
      <c r="D102" s="20"/>
      <c r="E102" s="20"/>
      <c r="F102" s="9"/>
    </row>
    <row r="103" spans="2:6" ht="12.75">
      <c r="B103" s="1" t="s">
        <v>82</v>
      </c>
      <c r="C103" s="9"/>
      <c r="D103" s="20"/>
      <c r="E103" s="20"/>
      <c r="F103" s="16"/>
    </row>
    <row r="104" spans="2:6" ht="12.75">
      <c r="B104" s="1" t="s">
        <v>35</v>
      </c>
      <c r="C104" s="9"/>
      <c r="D104" s="20"/>
      <c r="E104" s="20"/>
      <c r="F104" s="16"/>
    </row>
    <row r="105" spans="2:6" ht="12.75">
      <c r="B105" s="18"/>
      <c r="C105" s="9"/>
      <c r="D105" s="20"/>
      <c r="E105" s="20"/>
      <c r="F105" s="16"/>
    </row>
    <row r="106" spans="2:6" ht="12.75">
      <c r="B106" s="18"/>
      <c r="C106" s="9"/>
      <c r="D106" s="20"/>
      <c r="E106" s="20"/>
      <c r="F106" s="16"/>
    </row>
    <row r="107" spans="2:6" ht="12.75">
      <c r="B107" s="18"/>
      <c r="C107" s="9"/>
      <c r="D107" s="20"/>
      <c r="E107" s="20"/>
      <c r="F107" s="16"/>
    </row>
    <row r="108" spans="2:6" ht="12.75">
      <c r="B108" s="18"/>
      <c r="C108" s="9"/>
      <c r="D108" s="20"/>
      <c r="E108" s="20"/>
      <c r="F108" s="16"/>
    </row>
    <row r="109" spans="2:6" ht="12.75">
      <c r="B109" s="18"/>
      <c r="C109" s="9"/>
      <c r="D109" s="20"/>
      <c r="E109" s="20"/>
      <c r="F109" s="16"/>
    </row>
    <row r="110" spans="2:6" ht="12.75">
      <c r="B110" s="18"/>
      <c r="C110" s="9"/>
      <c r="D110" s="20"/>
      <c r="E110" s="20"/>
      <c r="F110" s="16"/>
    </row>
    <row r="111" spans="2:6" ht="12.75">
      <c r="B111" s="18"/>
      <c r="C111" s="9"/>
      <c r="D111" s="20"/>
      <c r="E111" s="20"/>
      <c r="F111" s="16"/>
    </row>
    <row r="112" spans="2:6" ht="12.75">
      <c r="B112" s="18"/>
      <c r="C112" s="9"/>
      <c r="D112" s="20"/>
      <c r="E112" s="20"/>
      <c r="F112" s="16"/>
    </row>
    <row r="113" spans="2:6" ht="12.75">
      <c r="B113" s="18"/>
      <c r="C113" s="9"/>
      <c r="D113" s="20"/>
      <c r="E113" s="20"/>
      <c r="F113" s="16"/>
    </row>
    <row r="114" spans="2:6" ht="12.75">
      <c r="B114" s="18"/>
      <c r="C114" s="9"/>
      <c r="D114" s="20"/>
      <c r="E114" s="20"/>
      <c r="F114" s="16"/>
    </row>
    <row r="115" spans="2:6" ht="12.75">
      <c r="B115" s="18"/>
      <c r="C115" s="9"/>
      <c r="D115" s="20"/>
      <c r="E115" s="20"/>
      <c r="F115" s="16"/>
    </row>
    <row r="116" spans="2:6" ht="12.75">
      <c r="B116" s="33"/>
      <c r="C116" s="33"/>
      <c r="D116" s="33"/>
      <c r="E116" s="33"/>
      <c r="F116" s="33"/>
    </row>
  </sheetData>
  <sheetProtection/>
  <mergeCells count="17">
    <mergeCell ref="B63:F63"/>
    <mergeCell ref="B5:F5"/>
    <mergeCell ref="B6:F6"/>
    <mergeCell ref="B8:F8"/>
    <mergeCell ref="B16:F16"/>
    <mergeCell ref="B21:F21"/>
    <mergeCell ref="B26:F26"/>
    <mergeCell ref="B85:F85"/>
    <mergeCell ref="H88:I88"/>
    <mergeCell ref="B89:F89"/>
    <mergeCell ref="B94:F94"/>
    <mergeCell ref="B116:F116"/>
    <mergeCell ref="B30:F30"/>
    <mergeCell ref="B32:F32"/>
    <mergeCell ref="B42:F42"/>
    <mergeCell ref="B54:F54"/>
    <mergeCell ref="B60:F60"/>
  </mergeCells>
  <printOptions/>
  <pageMargins left="0.5905511811023623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2017-11-01T04:02:39Z</cp:lastPrinted>
  <dcterms:created xsi:type="dcterms:W3CDTF">2006-09-28T05:33:49Z</dcterms:created>
  <dcterms:modified xsi:type="dcterms:W3CDTF">2018-08-26T23:56:04Z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