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вод ПРОЧИЕ 2025 " sheetId="4" r:id="rId1"/>
    <sheet name="Лист1" sheetId="1" r:id="rId2"/>
    <sheet name="Лист2" sheetId="2" r:id="rId3"/>
    <sheet name="Лист3" sheetId="3" r:id="rId4"/>
  </sheets>
  <definedNames>
    <definedName name="_xlnm.Print_Area" localSheetId="0">'Свод ПРОЧИЕ 2025 '!$A$1:$I$95</definedName>
  </definedNames>
  <calcPr calcId="125725"/>
</workbook>
</file>

<file path=xl/calcChain.xml><?xml version="1.0" encoding="utf-8"?>
<calcChain xmlns="http://schemas.openxmlformats.org/spreadsheetml/2006/main">
  <c r="E102" i="4"/>
  <c r="F102" s="1"/>
  <c r="E101"/>
  <c r="F101" s="1"/>
  <c r="H100"/>
  <c r="I100" s="1"/>
  <c r="E100"/>
  <c r="F100" s="1"/>
  <c r="H99"/>
  <c r="I99" s="1"/>
  <c r="E99"/>
  <c r="F99" s="1"/>
  <c r="E98"/>
  <c r="F98" s="1"/>
  <c r="E97"/>
  <c r="F97" s="1"/>
  <c r="H95"/>
  <c r="I95" s="1"/>
  <c r="E95"/>
  <c r="F95" s="1"/>
  <c r="I93"/>
  <c r="H93"/>
  <c r="E93"/>
  <c r="F93" s="1"/>
  <c r="H91"/>
  <c r="I91" s="1"/>
  <c r="F91"/>
  <c r="E91"/>
  <c r="H90"/>
  <c r="I90" s="1"/>
  <c r="E90"/>
  <c r="F90" s="1"/>
  <c r="H89"/>
  <c r="I89" s="1"/>
  <c r="E89"/>
  <c r="F89" s="1"/>
  <c r="I88"/>
  <c r="H88"/>
  <c r="E88"/>
  <c r="F88" s="1"/>
  <c r="H87"/>
  <c r="I87" s="1"/>
  <c r="F87"/>
  <c r="E87"/>
  <c r="H86"/>
  <c r="I86" s="1"/>
  <c r="E86"/>
  <c r="F86" s="1"/>
  <c r="H85"/>
  <c r="I85" s="1"/>
  <c r="E85"/>
  <c r="F85" s="1"/>
  <c r="I84"/>
  <c r="H84"/>
  <c r="E84"/>
  <c r="F84" s="1"/>
  <c r="H83"/>
  <c r="I83" s="1"/>
  <c r="F83"/>
  <c r="E83"/>
  <c r="H82"/>
  <c r="I82" s="1"/>
  <c r="E82"/>
  <c r="F82" s="1"/>
  <c r="H80"/>
  <c r="I80" s="1"/>
  <c r="E80"/>
  <c r="F80" s="1"/>
  <c r="I79"/>
  <c r="H79"/>
  <c r="E79"/>
  <c r="F79" s="1"/>
  <c r="H78"/>
  <c r="I78" s="1"/>
  <c r="F78"/>
  <c r="E78"/>
  <c r="H77"/>
  <c r="I77" s="1"/>
  <c r="E77"/>
  <c r="F77" s="1"/>
  <c r="H75"/>
  <c r="I75" s="1"/>
  <c r="H74"/>
  <c r="I74" s="1"/>
  <c r="F74"/>
  <c r="E74"/>
  <c r="H73"/>
  <c r="I73" s="1"/>
  <c r="E73"/>
  <c r="F73" s="1"/>
  <c r="H72"/>
  <c r="I72" s="1"/>
  <c r="E72"/>
  <c r="F72" s="1"/>
  <c r="I70"/>
  <c r="H70"/>
  <c r="E70"/>
  <c r="F70" s="1"/>
  <c r="H69"/>
  <c r="I69" s="1"/>
  <c r="F69"/>
  <c r="E69"/>
  <c r="H68"/>
  <c r="I68" s="1"/>
  <c r="E68"/>
  <c r="F68" s="1"/>
  <c r="H66"/>
  <c r="I66" s="1"/>
  <c r="E66"/>
  <c r="F66" s="1"/>
  <c r="H64"/>
  <c r="I64" s="1"/>
  <c r="E64"/>
  <c r="F64" s="1"/>
  <c r="H63"/>
  <c r="I63" s="1"/>
  <c r="E63"/>
  <c r="F63" s="1"/>
  <c r="H62"/>
  <c r="I62" s="1"/>
  <c r="E62"/>
  <c r="F62" s="1"/>
  <c r="I61"/>
  <c r="H61"/>
  <c r="E61"/>
  <c r="F61" s="1"/>
  <c r="H60"/>
  <c r="I60" s="1"/>
  <c r="F60"/>
  <c r="E60"/>
  <c r="H59"/>
  <c r="I59" s="1"/>
  <c r="E59"/>
  <c r="F59" s="1"/>
  <c r="H58"/>
  <c r="I58" s="1"/>
  <c r="E58"/>
  <c r="F58" s="1"/>
  <c r="H57"/>
  <c r="I57" s="1"/>
  <c r="E57"/>
  <c r="F57" s="1"/>
  <c r="E56"/>
  <c r="F56" s="1"/>
  <c r="H55"/>
  <c r="I55" s="1"/>
  <c r="E55"/>
  <c r="F55" s="1"/>
  <c r="I54"/>
  <c r="H54"/>
  <c r="E54"/>
  <c r="F54" s="1"/>
  <c r="H53"/>
  <c r="I53" s="1"/>
  <c r="F53"/>
  <c r="E53"/>
  <c r="H52"/>
  <c r="I52" s="1"/>
  <c r="E52"/>
  <c r="F52" s="1"/>
  <c r="H51"/>
  <c r="I51" s="1"/>
  <c r="E51"/>
  <c r="F51" s="1"/>
  <c r="H50"/>
  <c r="I50" s="1"/>
  <c r="E50"/>
  <c r="F50" s="1"/>
  <c r="H47"/>
  <c r="I47" s="1"/>
  <c r="E47"/>
  <c r="F47" s="1"/>
  <c r="H45"/>
  <c r="I45" s="1"/>
  <c r="E45"/>
  <c r="F45" s="1"/>
  <c r="H44"/>
  <c r="I44" s="1"/>
  <c r="E44"/>
  <c r="F44" s="1"/>
  <c r="I43"/>
  <c r="H43"/>
  <c r="E43"/>
  <c r="F43" s="1"/>
  <c r="H42"/>
  <c r="I42" s="1"/>
  <c r="F42"/>
  <c r="E42"/>
  <c r="H40"/>
  <c r="I40" s="1"/>
  <c r="E40"/>
  <c r="F40" s="1"/>
  <c r="H39"/>
  <c r="I39" s="1"/>
  <c r="E39"/>
  <c r="F39" s="1"/>
  <c r="I38"/>
  <c r="H38"/>
  <c r="E38"/>
  <c r="F38" s="1"/>
  <c r="H37"/>
  <c r="I37" s="1"/>
  <c r="F37"/>
  <c r="E37"/>
  <c r="H35"/>
  <c r="I35" s="1"/>
  <c r="E35"/>
  <c r="F35" s="1"/>
  <c r="H34"/>
  <c r="I34" s="1"/>
  <c r="E34"/>
  <c r="F34" s="1"/>
  <c r="I32"/>
  <c r="H32"/>
  <c r="E32"/>
  <c r="F32" s="1"/>
  <c r="H31"/>
  <c r="I31" s="1"/>
  <c r="F31"/>
  <c r="E31"/>
  <c r="H30"/>
  <c r="I30" s="1"/>
  <c r="E30"/>
  <c r="F30" s="1"/>
  <c r="H29"/>
  <c r="I29" s="1"/>
  <c r="E29"/>
  <c r="F29" s="1"/>
  <c r="I28"/>
  <c r="H28"/>
  <c r="E28"/>
  <c r="F28" s="1"/>
  <c r="H27"/>
  <c r="I27" s="1"/>
  <c r="F27"/>
  <c r="E27"/>
  <c r="H26"/>
  <c r="I26" s="1"/>
  <c r="E26"/>
  <c r="F26" s="1"/>
  <c r="H25"/>
  <c r="I25" s="1"/>
  <c r="E25"/>
  <c r="F25" s="1"/>
  <c r="I24"/>
  <c r="H24"/>
  <c r="E24"/>
  <c r="F24" s="1"/>
  <c r="H22"/>
  <c r="I22" s="1"/>
  <c r="F22"/>
  <c r="E22"/>
  <c r="H21"/>
  <c r="I21" s="1"/>
  <c r="E21"/>
  <c r="F21" s="1"/>
  <c r="H20"/>
  <c r="I20" s="1"/>
  <c r="E20"/>
  <c r="F20" s="1"/>
  <c r="I19"/>
  <c r="H19"/>
  <c r="E19"/>
  <c r="F19" s="1"/>
  <c r="H17"/>
  <c r="I17" s="1"/>
  <c r="F17"/>
  <c r="E17"/>
  <c r="H16"/>
  <c r="I16" s="1"/>
  <c r="E16"/>
  <c r="F16" s="1"/>
  <c r="H15"/>
  <c r="I15" s="1"/>
  <c r="E15"/>
  <c r="F15" s="1"/>
  <c r="I14"/>
  <c r="H14"/>
  <c r="E14"/>
  <c r="F14" s="1"/>
  <c r="H13"/>
  <c r="I13" s="1"/>
  <c r="F13"/>
  <c r="E13"/>
  <c r="H12"/>
  <c r="I12" s="1"/>
  <c r="E12"/>
  <c r="F12" s="1"/>
  <c r="H11"/>
  <c r="I11" s="1"/>
  <c r="E11"/>
  <c r="F11" s="1"/>
  <c r="I10"/>
  <c r="H10"/>
  <c r="E10"/>
  <c r="F10" s="1"/>
  <c r="H9"/>
  <c r="I9" s="1"/>
  <c r="F9"/>
  <c r="E9"/>
  <c r="H8"/>
  <c r="I8" s="1"/>
  <c r="E8"/>
  <c r="F8" s="1"/>
  <c r="A8"/>
  <c r="A9" s="1"/>
  <c r="A10" s="1"/>
  <c r="A11" s="1"/>
  <c r="A12" s="1"/>
  <c r="A13" s="1"/>
  <c r="A14" s="1"/>
  <c r="A15" s="1"/>
  <c r="A16" s="1"/>
  <c r="A17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4" s="1"/>
  <c r="A35" s="1"/>
  <c r="A37" s="1"/>
  <c r="A38" s="1"/>
  <c r="A39" s="1"/>
  <c r="A40" s="1"/>
  <c r="A42" s="1"/>
  <c r="A43" s="1"/>
  <c r="A44" s="1"/>
  <c r="A45" s="1"/>
  <c r="A47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6" s="1"/>
  <c r="A68" s="1"/>
  <c r="A69" s="1"/>
  <c r="A70" s="1"/>
  <c r="A72" s="1"/>
  <c r="A73" s="1"/>
  <c r="A74" s="1"/>
  <c r="A75" s="1"/>
  <c r="A77" s="1"/>
  <c r="A78" s="1"/>
  <c r="A79" s="1"/>
  <c r="A80" s="1"/>
  <c r="A82" s="1"/>
  <c r="A83" s="1"/>
  <c r="A84" s="1"/>
  <c r="A85" s="1"/>
  <c r="A86" s="1"/>
  <c r="A87" s="1"/>
  <c r="A88" s="1"/>
  <c r="A89" s="1"/>
  <c r="A90" s="1"/>
  <c r="A91" s="1"/>
  <c r="A93" s="1"/>
  <c r="A95" s="1"/>
  <c r="A97" s="1"/>
  <c r="A98" s="1"/>
  <c r="A99" s="1"/>
  <c r="A100" s="1"/>
  <c r="A101" s="1"/>
  <c r="A102" s="1"/>
  <c r="H6"/>
  <c r="I6" s="1"/>
  <c r="E6"/>
  <c r="F6" s="1"/>
</calcChain>
</file>

<file path=xl/sharedStrings.xml><?xml version="1.0" encoding="utf-8"?>
<sst xmlns="http://schemas.openxmlformats.org/spreadsheetml/2006/main" count="190" uniqueCount="187">
  <si>
    <t>Тарифы на эксплуатацию автотранспортных средств и техники  МУП "Уссурийск-Водоканал" для прочих предприятий и организаций</t>
  </si>
  <si>
    <t>№ п/п</t>
  </si>
  <si>
    <t>Марка машины</t>
  </si>
  <si>
    <t>№ калькуляции</t>
  </si>
  <si>
    <t>Стоимость 1-го машино-часа , 1-го часа работы установки(в руб.)</t>
  </si>
  <si>
    <t xml:space="preserve">           Летний  период</t>
  </si>
  <si>
    <t>Зимний  период                                                                Летний  период</t>
  </si>
  <si>
    <t>Сумма без НДС</t>
  </si>
  <si>
    <t>НДС</t>
  </si>
  <si>
    <t>Сумма с НДС</t>
  </si>
  <si>
    <t xml:space="preserve">Сумма без НДС </t>
  </si>
  <si>
    <t>Автобусы</t>
  </si>
  <si>
    <t>HYUNDAI  COUNTY -автобус</t>
  </si>
  <si>
    <t>1П</t>
  </si>
  <si>
    <t>Легковые</t>
  </si>
  <si>
    <t>А/м HONDA CR-V, У245УВ</t>
  </si>
  <si>
    <t>3П</t>
  </si>
  <si>
    <t>А/м TOYOTA HIAСE, Т 468 УУ</t>
  </si>
  <si>
    <t>58П</t>
  </si>
  <si>
    <t>А/м LADA 212140, К069КС</t>
  </si>
  <si>
    <t>62П</t>
  </si>
  <si>
    <t xml:space="preserve">УАЗ-236324  С649ОУ </t>
  </si>
  <si>
    <t>71П</t>
  </si>
  <si>
    <t>УАЗ Hunter P587EE</t>
  </si>
  <si>
    <t>72П</t>
  </si>
  <si>
    <t>Toyota Corolla M749УА</t>
  </si>
  <si>
    <t>73П</t>
  </si>
  <si>
    <t>Nissan Vanette H520УА</t>
  </si>
  <si>
    <t>74П</t>
  </si>
  <si>
    <t>LADA213100 Н470ТР</t>
  </si>
  <si>
    <t>75П</t>
  </si>
  <si>
    <t>Nissan Almera Н036МТ</t>
  </si>
  <si>
    <t>76П</t>
  </si>
  <si>
    <t>УАЗ-236324  М154ТС</t>
  </si>
  <si>
    <t>48П</t>
  </si>
  <si>
    <t>Самосвалы</t>
  </si>
  <si>
    <t>А/м КАМАЗ-5511 самосвал, В 631 УМ</t>
  </si>
  <si>
    <t>11П</t>
  </si>
  <si>
    <t>А/м КАМАЗ -65115-048-62 самосвал, .№ У 697 ЕМ</t>
  </si>
  <si>
    <t>2П</t>
  </si>
  <si>
    <t>А/м ЗИЛ-4502  самосвал,  гос.№ Р 456 УВ</t>
  </si>
  <si>
    <t>21П</t>
  </si>
  <si>
    <t>А/м Nissan Diesel Condor, гос.№Н866 МН</t>
  </si>
  <si>
    <t>35П</t>
  </si>
  <si>
    <t>Бортовые</t>
  </si>
  <si>
    <t>А/м Бортовая с КМУ 395795 К952ОА</t>
  </si>
  <si>
    <t>69П</t>
  </si>
  <si>
    <t>А/м MITSUBISHI CANTER, гос.№М 897 МН</t>
  </si>
  <si>
    <t>25П</t>
  </si>
  <si>
    <t>А/м HYUNDAI GOLD, гос. № С 449 АС</t>
  </si>
  <si>
    <t>56П</t>
  </si>
  <si>
    <t>А/м NISSAN ATLAS, Х295УВ</t>
  </si>
  <si>
    <t>33П</t>
  </si>
  <si>
    <t xml:space="preserve">А/м ISUZU  FORWARD c  кран.устан.  гос.№Н197ОХ </t>
  </si>
  <si>
    <t>15П</t>
  </si>
  <si>
    <t>А/м NISSAN DIESEL  бортовая  гос.№ Е 230 УН</t>
  </si>
  <si>
    <t>12П</t>
  </si>
  <si>
    <t>А/м ISUZU ELF, пожарный В228УА</t>
  </si>
  <si>
    <t>52П</t>
  </si>
  <si>
    <t>А/м  KIA BONGO III, А227АК</t>
  </si>
  <si>
    <t>40П</t>
  </si>
  <si>
    <t>ГАЗ GAZELLE NEXT (диагностика сетей) К147РК</t>
  </si>
  <si>
    <t>8П</t>
  </si>
  <si>
    <t xml:space="preserve">Фургоны </t>
  </si>
  <si>
    <t>А/м ISUZU ELF (cети водопровода) A204УА</t>
  </si>
  <si>
    <t>27П</t>
  </si>
  <si>
    <t xml:space="preserve">А/м ISUZU ELF грузовой фургон, гос. № С 037 ВВ </t>
  </si>
  <si>
    <t>32П</t>
  </si>
  <si>
    <t>Фургоны сетей водопровода</t>
  </si>
  <si>
    <t>А/м ЗИЛ-130  аварийный с бригадой слесарей,гос.№630УМ</t>
  </si>
  <si>
    <t>66П</t>
  </si>
  <si>
    <t>А/м ЗИЛ-43410 АЦ5,с бригадой слесарей гос.№ А991УО</t>
  </si>
  <si>
    <t>5П</t>
  </si>
  <si>
    <t>А/м ЗИЛ-431410, с бригадой слесарей, гос.№ М045УА</t>
  </si>
  <si>
    <t>64П</t>
  </si>
  <si>
    <t>А/м ЗИЛ-431410, с бригадой слесарей, гос.№ Е219УК</t>
  </si>
  <si>
    <t>65П</t>
  </si>
  <si>
    <t>Фургоны сетей канализации</t>
  </si>
  <si>
    <t>А/м ЗИЛ-130 фургон с бригадой слесарей, гос.№ В603УМ</t>
  </si>
  <si>
    <t>67П</t>
  </si>
  <si>
    <t>А/м ЗИЛ-130 фургон с бригадой слесарей, гос.№ О257УТ</t>
  </si>
  <si>
    <t>36П</t>
  </si>
  <si>
    <t>А/м ГАЗ-53 фургон, гос № А203УС</t>
  </si>
  <si>
    <t>50П</t>
  </si>
  <si>
    <t>ГАЗ GAZELLE NEXT Р344ТО</t>
  </si>
  <si>
    <t>70П</t>
  </si>
  <si>
    <t>Фургоны участка РСУ</t>
  </si>
  <si>
    <t>А/м ЗИЛ-130 фургон с бригадой рабочих, гос.№ В604УМ</t>
  </si>
  <si>
    <t>29П</t>
  </si>
  <si>
    <t>Цистерны</t>
  </si>
  <si>
    <t>А/м NISSAN DIESEL цистерна  гос.№ Е 803 УЕ</t>
  </si>
  <si>
    <t>22П</t>
  </si>
  <si>
    <t>А/м ISUZU FORWARD, Р 516 КС</t>
  </si>
  <si>
    <t>46П</t>
  </si>
  <si>
    <t>А/м КАМАЗ-53212  илосос  гос.№ Н 033 УМ</t>
  </si>
  <si>
    <t>17П</t>
  </si>
  <si>
    <t>А/м ЗИЛ-431412  цистерна(продувная), гос.№ В 632 УМ</t>
  </si>
  <si>
    <t>16П</t>
  </si>
  <si>
    <t>А/м ЗИЛ 130-цистерна(поливомоечная), У018УА</t>
  </si>
  <si>
    <t>55П</t>
  </si>
  <si>
    <t>А/м ГАЗ-53 КО503  (цистерна), гос.№О573УС</t>
  </si>
  <si>
    <t>18П</t>
  </si>
  <si>
    <t xml:space="preserve"> Установка SCANIA P 340 (FlexLine 313),гос. № А072 ХP</t>
  </si>
  <si>
    <t>14П</t>
  </si>
  <si>
    <t>А/м  КАМАЗ  65115  илосос ТКМ-620М, гос.№Р 237 РР</t>
  </si>
  <si>
    <t>30П</t>
  </si>
  <si>
    <t>А/м  КАМАЗ  65115  илосос ТКМ-621, гос.№Е 348 СВ</t>
  </si>
  <si>
    <t>77П</t>
  </si>
  <si>
    <t xml:space="preserve">А/м HINO RANGER ассенизационный, гос.№ Х550ВУ </t>
  </si>
  <si>
    <t>31П</t>
  </si>
  <si>
    <t>А/м ГАЗ-САЗ-39014-12 вакуумный, Р097МУ</t>
  </si>
  <si>
    <t>38П</t>
  </si>
  <si>
    <t>ГАЗ NEXT 2790Е-19 (цистерна ), В193НТ</t>
  </si>
  <si>
    <t>60П</t>
  </si>
  <si>
    <t>А/м ГАЗ-С41К13 (автотопливозаправщик), Е586НР</t>
  </si>
  <si>
    <t>63П</t>
  </si>
  <si>
    <t>Автоцистерна 56874, Е109УХ</t>
  </si>
  <si>
    <t>78П</t>
  </si>
  <si>
    <t>Автоцистерна ISUZU (илосос) Р497НВ</t>
  </si>
  <si>
    <t>79П</t>
  </si>
  <si>
    <t>Миксер</t>
  </si>
  <si>
    <t>А/м HINO RANGER (миксер)  2м3</t>
  </si>
  <si>
    <t>10П</t>
  </si>
  <si>
    <t>Тягачи</t>
  </si>
  <si>
    <t xml:space="preserve">А/м КАМАЗ 65116-А4 тягач , гос.№Т 112 МК </t>
  </si>
  <si>
    <t>28П</t>
  </si>
  <si>
    <t>А/м КАМАЗ 65116-А4 тягач с прицепом гос.№ АК476425</t>
  </si>
  <si>
    <t>28А-П</t>
  </si>
  <si>
    <t>А/м КАМАЗ-5410, гос.№ К 282 УТ</t>
  </si>
  <si>
    <t>41П</t>
  </si>
  <si>
    <t xml:space="preserve">Бульдозеры </t>
  </si>
  <si>
    <t>Бульдозер KOMATSU D 85A-21E</t>
  </si>
  <si>
    <t>59П</t>
  </si>
  <si>
    <t>Бульдозер KOMATSU D155, гос.№ВК 7103</t>
  </si>
  <si>
    <t>34П</t>
  </si>
  <si>
    <t>Бульдозер MITSUBISHI BD2G, ВМ1562</t>
  </si>
  <si>
    <t>43П</t>
  </si>
  <si>
    <t>Бульдозер Д-75 с баровой установкой, ПЮ4506</t>
  </si>
  <si>
    <t>39П</t>
  </si>
  <si>
    <t>Фронтальные погрузчики</t>
  </si>
  <si>
    <t>Погрузчик фронтальный ТСМ L20-3</t>
  </si>
  <si>
    <t>26П</t>
  </si>
  <si>
    <t>Погрузчик D75S Komatsu, ВМ1559</t>
  </si>
  <si>
    <t>49П</t>
  </si>
  <si>
    <t>Погрузчик WA 150 Коmatsu, ВМ 1546</t>
  </si>
  <si>
    <t>42П</t>
  </si>
  <si>
    <t>Погрузчик Амкодор ВО 7249</t>
  </si>
  <si>
    <t>13П</t>
  </si>
  <si>
    <t>Экскаваторы</t>
  </si>
  <si>
    <t>Экскаватор SUMITOMO SH 223 X -3</t>
  </si>
  <si>
    <t>20П</t>
  </si>
  <si>
    <t>Экскаватор Kobelko SK200 ВМ1560</t>
  </si>
  <si>
    <t>24П</t>
  </si>
  <si>
    <t>Экскаватор колесный Caterpillar МЗ13D, гос. №ВТ 2209</t>
  </si>
  <si>
    <t>57П</t>
  </si>
  <si>
    <t>Экскаватор гусеничный Caterpillar 320 DL ,гос.№ ВН 1734</t>
  </si>
  <si>
    <t>53П</t>
  </si>
  <si>
    <t>Экскаватор колесный KOMATSU PW 180</t>
  </si>
  <si>
    <t>23П</t>
  </si>
  <si>
    <t>Экскаватор колесный KOMATSU PW 180 с гидромолотом</t>
  </si>
  <si>
    <t>61П</t>
  </si>
  <si>
    <t>Экскаватор KOMATSU PС78UU, гос.№ВН 6542</t>
  </si>
  <si>
    <t>9П</t>
  </si>
  <si>
    <t>Экскаватор ЧЛМЗ ЭО 2626</t>
  </si>
  <si>
    <t>47П</t>
  </si>
  <si>
    <t xml:space="preserve">Экскаватор CHUKUROVA </t>
  </si>
  <si>
    <t>19П</t>
  </si>
  <si>
    <t>Экскаватор CHUKUROVA с гидромолотом</t>
  </si>
  <si>
    <t>37П</t>
  </si>
  <si>
    <t xml:space="preserve">Тракторы </t>
  </si>
  <si>
    <t>Трактор Т-40 М, гос№0228 ВМ</t>
  </si>
  <si>
    <t>7П</t>
  </si>
  <si>
    <t>Краны</t>
  </si>
  <si>
    <t>Кран KOBELCO RK 250-5, гос. №9622 ВТ</t>
  </si>
  <si>
    <t>4П</t>
  </si>
  <si>
    <t>Самоходные механизмы</t>
  </si>
  <si>
    <t>Асфальтоукладчик KAWASAKI HA 31C</t>
  </si>
  <si>
    <t>6П</t>
  </si>
  <si>
    <t>Каток тротуарный SAKAY 4543ВК</t>
  </si>
  <si>
    <t>44П</t>
  </si>
  <si>
    <t>Компрессор PDR 175S HOKUETSU  KOGUO</t>
  </si>
  <si>
    <t>45П</t>
  </si>
  <si>
    <t>68П</t>
  </si>
  <si>
    <t>Буровая  установка DDW-280</t>
  </si>
  <si>
    <t>51П</t>
  </si>
  <si>
    <t>Буровая  установка DDW-300</t>
  </si>
  <si>
    <t>54П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</si>
</sst>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3">
    <xf numFmtId="0" fontId="0" fillId="0" borderId="0" xfId="0"/>
    <xf numFmtId="0" fontId="1" fillId="0" borderId="0" xfId="1" applyFill="1"/>
    <xf numFmtId="0" fontId="4" fillId="0" borderId="1" xfId="1" applyFont="1" applyFill="1" applyBorder="1" applyAlignment="1">
      <alignment horizontal="left" vertical="center" wrapText="1"/>
    </xf>
    <xf numFmtId="0" fontId="1" fillId="0" borderId="2" xfId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2" xfId="1" applyFill="1" applyBorder="1"/>
    <xf numFmtId="0" fontId="1" fillId="2" borderId="2" xfId="1" applyFill="1" applyBorder="1" applyAlignment="1">
      <alignment horizontal="center"/>
    </xf>
    <xf numFmtId="0" fontId="3" fillId="2" borderId="2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 vertical="top" wrapText="1"/>
    </xf>
    <xf numFmtId="2" fontId="3" fillId="2" borderId="2" xfId="1" applyNumberFormat="1" applyFont="1" applyFill="1" applyBorder="1" applyAlignment="1">
      <alignment horizontal="center"/>
    </xf>
    <xf numFmtId="2" fontId="1" fillId="0" borderId="0" xfId="1" applyNumberFormat="1" applyFill="1"/>
    <xf numFmtId="0" fontId="5" fillId="2" borderId="2" xfId="1" applyFont="1" applyFill="1" applyBorder="1" applyAlignment="1">
      <alignment horizontal="center" vertical="top" wrapText="1"/>
    </xf>
    <xf numFmtId="2" fontId="3" fillId="2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/>
    </xf>
    <xf numFmtId="0" fontId="2" fillId="2" borderId="2" xfId="2" applyFont="1" applyFill="1" applyBorder="1"/>
    <xf numFmtId="0" fontId="2" fillId="0" borderId="2" xfId="2" applyFont="1" applyBorder="1"/>
    <xf numFmtId="0" fontId="2" fillId="0" borderId="0" xfId="2" applyFont="1"/>
    <xf numFmtId="0" fontId="2" fillId="0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vertical="center"/>
    </xf>
    <xf numFmtId="0" fontId="3" fillId="2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2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7" fillId="0" borderId="0" xfId="1" applyFont="1" applyFill="1"/>
    <xf numFmtId="0" fontId="3" fillId="0" borderId="2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center" vertical="center" wrapText="1"/>
    </xf>
    <xf numFmtId="0" fontId="1" fillId="0" borderId="0" xfId="1" applyFill="1" applyAlignment="1">
      <alignment horizontal="center" vertical="center"/>
    </xf>
    <xf numFmtId="0" fontId="1" fillId="2" borderId="0" xfId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2" fontId="3" fillId="2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 applyBorder="1"/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Q104"/>
  <sheetViews>
    <sheetView tabSelected="1" zoomScale="80" zoomScaleNormal="80" workbookViewId="0">
      <selection activeCell="E110" sqref="E110"/>
    </sheetView>
  </sheetViews>
  <sheetFormatPr defaultColWidth="8.7109375" defaultRowHeight="12.75"/>
  <cols>
    <col min="1" max="1" width="4.140625" style="1" customWidth="1"/>
    <col min="2" max="2" width="65" style="1" customWidth="1"/>
    <col min="3" max="3" width="8.7109375" style="1"/>
    <col min="4" max="4" width="12.140625" style="1" customWidth="1"/>
    <col min="5" max="5" width="9.7109375" style="1" customWidth="1"/>
    <col min="6" max="6" width="12.140625" style="1" customWidth="1"/>
    <col min="7" max="7" width="12.5703125" style="1" customWidth="1"/>
    <col min="8" max="8" width="10.42578125" style="1" customWidth="1"/>
    <col min="9" max="10" width="11.28515625" style="1" customWidth="1"/>
    <col min="11" max="11" width="11.5703125" style="1" customWidth="1"/>
    <col min="12" max="12" width="12.5703125" style="1" customWidth="1"/>
    <col min="13" max="13" width="12.7109375" style="1" customWidth="1"/>
    <col min="14" max="14" width="12.85546875" style="1" customWidth="1"/>
    <col min="15" max="15" width="16" style="1" customWidth="1"/>
    <col min="16" max="16" width="8.7109375" style="1"/>
    <col min="17" max="17" width="10.85546875" style="1" bestFit="1" customWidth="1"/>
    <col min="18" max="18" width="9.85546875" style="1" bestFit="1" customWidth="1"/>
    <col min="19" max="256" width="8.7109375" style="1"/>
    <col min="257" max="257" width="4.140625" style="1" customWidth="1"/>
    <col min="258" max="258" width="65" style="1" customWidth="1"/>
    <col min="259" max="259" width="8.7109375" style="1"/>
    <col min="260" max="260" width="12.140625" style="1" customWidth="1"/>
    <col min="261" max="261" width="9.7109375" style="1" customWidth="1"/>
    <col min="262" max="262" width="12.140625" style="1" customWidth="1"/>
    <col min="263" max="263" width="12.5703125" style="1" customWidth="1"/>
    <col min="264" max="264" width="10.42578125" style="1" customWidth="1"/>
    <col min="265" max="266" width="11.28515625" style="1" customWidth="1"/>
    <col min="267" max="267" width="11.5703125" style="1" customWidth="1"/>
    <col min="268" max="268" width="12.5703125" style="1" customWidth="1"/>
    <col min="269" max="269" width="12.7109375" style="1" customWidth="1"/>
    <col min="270" max="270" width="12.85546875" style="1" customWidth="1"/>
    <col min="271" max="271" width="16" style="1" customWidth="1"/>
    <col min="272" max="272" width="8.7109375" style="1"/>
    <col min="273" max="273" width="10.85546875" style="1" bestFit="1" customWidth="1"/>
    <col min="274" max="274" width="9.85546875" style="1" bestFit="1" customWidth="1"/>
    <col min="275" max="512" width="8.7109375" style="1"/>
    <col min="513" max="513" width="4.140625" style="1" customWidth="1"/>
    <col min="514" max="514" width="65" style="1" customWidth="1"/>
    <col min="515" max="515" width="8.7109375" style="1"/>
    <col min="516" max="516" width="12.140625" style="1" customWidth="1"/>
    <col min="517" max="517" width="9.7109375" style="1" customWidth="1"/>
    <col min="518" max="518" width="12.140625" style="1" customWidth="1"/>
    <col min="519" max="519" width="12.5703125" style="1" customWidth="1"/>
    <col min="520" max="520" width="10.42578125" style="1" customWidth="1"/>
    <col min="521" max="522" width="11.28515625" style="1" customWidth="1"/>
    <col min="523" max="523" width="11.5703125" style="1" customWidth="1"/>
    <col min="524" max="524" width="12.5703125" style="1" customWidth="1"/>
    <col min="525" max="525" width="12.7109375" style="1" customWidth="1"/>
    <col min="526" max="526" width="12.85546875" style="1" customWidth="1"/>
    <col min="527" max="527" width="16" style="1" customWidth="1"/>
    <col min="528" max="528" width="8.7109375" style="1"/>
    <col min="529" max="529" width="10.85546875" style="1" bestFit="1" customWidth="1"/>
    <col min="530" max="530" width="9.85546875" style="1" bestFit="1" customWidth="1"/>
    <col min="531" max="768" width="8.7109375" style="1"/>
    <col min="769" max="769" width="4.140625" style="1" customWidth="1"/>
    <col min="770" max="770" width="65" style="1" customWidth="1"/>
    <col min="771" max="771" width="8.7109375" style="1"/>
    <col min="772" max="772" width="12.140625" style="1" customWidth="1"/>
    <col min="773" max="773" width="9.7109375" style="1" customWidth="1"/>
    <col min="774" max="774" width="12.140625" style="1" customWidth="1"/>
    <col min="775" max="775" width="12.5703125" style="1" customWidth="1"/>
    <col min="776" max="776" width="10.42578125" style="1" customWidth="1"/>
    <col min="777" max="778" width="11.28515625" style="1" customWidth="1"/>
    <col min="779" max="779" width="11.5703125" style="1" customWidth="1"/>
    <col min="780" max="780" width="12.5703125" style="1" customWidth="1"/>
    <col min="781" max="781" width="12.7109375" style="1" customWidth="1"/>
    <col min="782" max="782" width="12.85546875" style="1" customWidth="1"/>
    <col min="783" max="783" width="16" style="1" customWidth="1"/>
    <col min="784" max="784" width="8.7109375" style="1"/>
    <col min="785" max="785" width="10.85546875" style="1" bestFit="1" customWidth="1"/>
    <col min="786" max="786" width="9.85546875" style="1" bestFit="1" customWidth="1"/>
    <col min="787" max="1024" width="8.7109375" style="1"/>
    <col min="1025" max="1025" width="4.140625" style="1" customWidth="1"/>
    <col min="1026" max="1026" width="65" style="1" customWidth="1"/>
    <col min="1027" max="1027" width="8.7109375" style="1"/>
    <col min="1028" max="1028" width="12.140625" style="1" customWidth="1"/>
    <col min="1029" max="1029" width="9.7109375" style="1" customWidth="1"/>
    <col min="1030" max="1030" width="12.140625" style="1" customWidth="1"/>
    <col min="1031" max="1031" width="12.5703125" style="1" customWidth="1"/>
    <col min="1032" max="1032" width="10.42578125" style="1" customWidth="1"/>
    <col min="1033" max="1034" width="11.28515625" style="1" customWidth="1"/>
    <col min="1035" max="1035" width="11.5703125" style="1" customWidth="1"/>
    <col min="1036" max="1036" width="12.5703125" style="1" customWidth="1"/>
    <col min="1037" max="1037" width="12.7109375" style="1" customWidth="1"/>
    <col min="1038" max="1038" width="12.85546875" style="1" customWidth="1"/>
    <col min="1039" max="1039" width="16" style="1" customWidth="1"/>
    <col min="1040" max="1040" width="8.7109375" style="1"/>
    <col min="1041" max="1041" width="10.85546875" style="1" bestFit="1" customWidth="1"/>
    <col min="1042" max="1042" width="9.85546875" style="1" bestFit="1" customWidth="1"/>
    <col min="1043" max="1280" width="8.7109375" style="1"/>
    <col min="1281" max="1281" width="4.140625" style="1" customWidth="1"/>
    <col min="1282" max="1282" width="65" style="1" customWidth="1"/>
    <col min="1283" max="1283" width="8.7109375" style="1"/>
    <col min="1284" max="1284" width="12.140625" style="1" customWidth="1"/>
    <col min="1285" max="1285" width="9.7109375" style="1" customWidth="1"/>
    <col min="1286" max="1286" width="12.140625" style="1" customWidth="1"/>
    <col min="1287" max="1287" width="12.5703125" style="1" customWidth="1"/>
    <col min="1288" max="1288" width="10.42578125" style="1" customWidth="1"/>
    <col min="1289" max="1290" width="11.28515625" style="1" customWidth="1"/>
    <col min="1291" max="1291" width="11.5703125" style="1" customWidth="1"/>
    <col min="1292" max="1292" width="12.5703125" style="1" customWidth="1"/>
    <col min="1293" max="1293" width="12.7109375" style="1" customWidth="1"/>
    <col min="1294" max="1294" width="12.85546875" style="1" customWidth="1"/>
    <col min="1295" max="1295" width="16" style="1" customWidth="1"/>
    <col min="1296" max="1296" width="8.7109375" style="1"/>
    <col min="1297" max="1297" width="10.85546875" style="1" bestFit="1" customWidth="1"/>
    <col min="1298" max="1298" width="9.85546875" style="1" bestFit="1" customWidth="1"/>
    <col min="1299" max="1536" width="8.7109375" style="1"/>
    <col min="1537" max="1537" width="4.140625" style="1" customWidth="1"/>
    <col min="1538" max="1538" width="65" style="1" customWidth="1"/>
    <col min="1539" max="1539" width="8.7109375" style="1"/>
    <col min="1540" max="1540" width="12.140625" style="1" customWidth="1"/>
    <col min="1541" max="1541" width="9.7109375" style="1" customWidth="1"/>
    <col min="1542" max="1542" width="12.140625" style="1" customWidth="1"/>
    <col min="1543" max="1543" width="12.5703125" style="1" customWidth="1"/>
    <col min="1544" max="1544" width="10.42578125" style="1" customWidth="1"/>
    <col min="1545" max="1546" width="11.28515625" style="1" customWidth="1"/>
    <col min="1547" max="1547" width="11.5703125" style="1" customWidth="1"/>
    <col min="1548" max="1548" width="12.5703125" style="1" customWidth="1"/>
    <col min="1549" max="1549" width="12.7109375" style="1" customWidth="1"/>
    <col min="1550" max="1550" width="12.85546875" style="1" customWidth="1"/>
    <col min="1551" max="1551" width="16" style="1" customWidth="1"/>
    <col min="1552" max="1552" width="8.7109375" style="1"/>
    <col min="1553" max="1553" width="10.85546875" style="1" bestFit="1" customWidth="1"/>
    <col min="1554" max="1554" width="9.85546875" style="1" bestFit="1" customWidth="1"/>
    <col min="1555" max="1792" width="8.7109375" style="1"/>
    <col min="1793" max="1793" width="4.140625" style="1" customWidth="1"/>
    <col min="1794" max="1794" width="65" style="1" customWidth="1"/>
    <col min="1795" max="1795" width="8.7109375" style="1"/>
    <col min="1796" max="1796" width="12.140625" style="1" customWidth="1"/>
    <col min="1797" max="1797" width="9.7109375" style="1" customWidth="1"/>
    <col min="1798" max="1798" width="12.140625" style="1" customWidth="1"/>
    <col min="1799" max="1799" width="12.5703125" style="1" customWidth="1"/>
    <col min="1800" max="1800" width="10.42578125" style="1" customWidth="1"/>
    <col min="1801" max="1802" width="11.28515625" style="1" customWidth="1"/>
    <col min="1803" max="1803" width="11.5703125" style="1" customWidth="1"/>
    <col min="1804" max="1804" width="12.5703125" style="1" customWidth="1"/>
    <col min="1805" max="1805" width="12.7109375" style="1" customWidth="1"/>
    <col min="1806" max="1806" width="12.85546875" style="1" customWidth="1"/>
    <col min="1807" max="1807" width="16" style="1" customWidth="1"/>
    <col min="1808" max="1808" width="8.7109375" style="1"/>
    <col min="1809" max="1809" width="10.85546875" style="1" bestFit="1" customWidth="1"/>
    <col min="1810" max="1810" width="9.85546875" style="1" bestFit="1" customWidth="1"/>
    <col min="1811" max="2048" width="8.7109375" style="1"/>
    <col min="2049" max="2049" width="4.140625" style="1" customWidth="1"/>
    <col min="2050" max="2050" width="65" style="1" customWidth="1"/>
    <col min="2051" max="2051" width="8.7109375" style="1"/>
    <col min="2052" max="2052" width="12.140625" style="1" customWidth="1"/>
    <col min="2053" max="2053" width="9.7109375" style="1" customWidth="1"/>
    <col min="2054" max="2054" width="12.140625" style="1" customWidth="1"/>
    <col min="2055" max="2055" width="12.5703125" style="1" customWidth="1"/>
    <col min="2056" max="2056" width="10.42578125" style="1" customWidth="1"/>
    <col min="2057" max="2058" width="11.28515625" style="1" customWidth="1"/>
    <col min="2059" max="2059" width="11.5703125" style="1" customWidth="1"/>
    <col min="2060" max="2060" width="12.5703125" style="1" customWidth="1"/>
    <col min="2061" max="2061" width="12.7109375" style="1" customWidth="1"/>
    <col min="2062" max="2062" width="12.85546875" style="1" customWidth="1"/>
    <col min="2063" max="2063" width="16" style="1" customWidth="1"/>
    <col min="2064" max="2064" width="8.7109375" style="1"/>
    <col min="2065" max="2065" width="10.85546875" style="1" bestFit="1" customWidth="1"/>
    <col min="2066" max="2066" width="9.85546875" style="1" bestFit="1" customWidth="1"/>
    <col min="2067" max="2304" width="8.7109375" style="1"/>
    <col min="2305" max="2305" width="4.140625" style="1" customWidth="1"/>
    <col min="2306" max="2306" width="65" style="1" customWidth="1"/>
    <col min="2307" max="2307" width="8.7109375" style="1"/>
    <col min="2308" max="2308" width="12.140625" style="1" customWidth="1"/>
    <col min="2309" max="2309" width="9.7109375" style="1" customWidth="1"/>
    <col min="2310" max="2310" width="12.140625" style="1" customWidth="1"/>
    <col min="2311" max="2311" width="12.5703125" style="1" customWidth="1"/>
    <col min="2312" max="2312" width="10.42578125" style="1" customWidth="1"/>
    <col min="2313" max="2314" width="11.28515625" style="1" customWidth="1"/>
    <col min="2315" max="2315" width="11.5703125" style="1" customWidth="1"/>
    <col min="2316" max="2316" width="12.5703125" style="1" customWidth="1"/>
    <col min="2317" max="2317" width="12.7109375" style="1" customWidth="1"/>
    <col min="2318" max="2318" width="12.85546875" style="1" customWidth="1"/>
    <col min="2319" max="2319" width="16" style="1" customWidth="1"/>
    <col min="2320" max="2320" width="8.7109375" style="1"/>
    <col min="2321" max="2321" width="10.85546875" style="1" bestFit="1" customWidth="1"/>
    <col min="2322" max="2322" width="9.85546875" style="1" bestFit="1" customWidth="1"/>
    <col min="2323" max="2560" width="8.7109375" style="1"/>
    <col min="2561" max="2561" width="4.140625" style="1" customWidth="1"/>
    <col min="2562" max="2562" width="65" style="1" customWidth="1"/>
    <col min="2563" max="2563" width="8.7109375" style="1"/>
    <col min="2564" max="2564" width="12.140625" style="1" customWidth="1"/>
    <col min="2565" max="2565" width="9.7109375" style="1" customWidth="1"/>
    <col min="2566" max="2566" width="12.140625" style="1" customWidth="1"/>
    <col min="2567" max="2567" width="12.5703125" style="1" customWidth="1"/>
    <col min="2568" max="2568" width="10.42578125" style="1" customWidth="1"/>
    <col min="2569" max="2570" width="11.28515625" style="1" customWidth="1"/>
    <col min="2571" max="2571" width="11.5703125" style="1" customWidth="1"/>
    <col min="2572" max="2572" width="12.5703125" style="1" customWidth="1"/>
    <col min="2573" max="2573" width="12.7109375" style="1" customWidth="1"/>
    <col min="2574" max="2574" width="12.85546875" style="1" customWidth="1"/>
    <col min="2575" max="2575" width="16" style="1" customWidth="1"/>
    <col min="2576" max="2576" width="8.7109375" style="1"/>
    <col min="2577" max="2577" width="10.85546875" style="1" bestFit="1" customWidth="1"/>
    <col min="2578" max="2578" width="9.85546875" style="1" bestFit="1" customWidth="1"/>
    <col min="2579" max="2816" width="8.7109375" style="1"/>
    <col min="2817" max="2817" width="4.140625" style="1" customWidth="1"/>
    <col min="2818" max="2818" width="65" style="1" customWidth="1"/>
    <col min="2819" max="2819" width="8.7109375" style="1"/>
    <col min="2820" max="2820" width="12.140625" style="1" customWidth="1"/>
    <col min="2821" max="2821" width="9.7109375" style="1" customWidth="1"/>
    <col min="2822" max="2822" width="12.140625" style="1" customWidth="1"/>
    <col min="2823" max="2823" width="12.5703125" style="1" customWidth="1"/>
    <col min="2824" max="2824" width="10.42578125" style="1" customWidth="1"/>
    <col min="2825" max="2826" width="11.28515625" style="1" customWidth="1"/>
    <col min="2827" max="2827" width="11.5703125" style="1" customWidth="1"/>
    <col min="2828" max="2828" width="12.5703125" style="1" customWidth="1"/>
    <col min="2829" max="2829" width="12.7109375" style="1" customWidth="1"/>
    <col min="2830" max="2830" width="12.85546875" style="1" customWidth="1"/>
    <col min="2831" max="2831" width="16" style="1" customWidth="1"/>
    <col min="2832" max="2832" width="8.7109375" style="1"/>
    <col min="2833" max="2833" width="10.85546875" style="1" bestFit="1" customWidth="1"/>
    <col min="2834" max="2834" width="9.85546875" style="1" bestFit="1" customWidth="1"/>
    <col min="2835" max="3072" width="8.7109375" style="1"/>
    <col min="3073" max="3073" width="4.140625" style="1" customWidth="1"/>
    <col min="3074" max="3074" width="65" style="1" customWidth="1"/>
    <col min="3075" max="3075" width="8.7109375" style="1"/>
    <col min="3076" max="3076" width="12.140625" style="1" customWidth="1"/>
    <col min="3077" max="3077" width="9.7109375" style="1" customWidth="1"/>
    <col min="3078" max="3078" width="12.140625" style="1" customWidth="1"/>
    <col min="3079" max="3079" width="12.5703125" style="1" customWidth="1"/>
    <col min="3080" max="3080" width="10.42578125" style="1" customWidth="1"/>
    <col min="3081" max="3082" width="11.28515625" style="1" customWidth="1"/>
    <col min="3083" max="3083" width="11.5703125" style="1" customWidth="1"/>
    <col min="3084" max="3084" width="12.5703125" style="1" customWidth="1"/>
    <col min="3085" max="3085" width="12.7109375" style="1" customWidth="1"/>
    <col min="3086" max="3086" width="12.85546875" style="1" customWidth="1"/>
    <col min="3087" max="3087" width="16" style="1" customWidth="1"/>
    <col min="3088" max="3088" width="8.7109375" style="1"/>
    <col min="3089" max="3089" width="10.85546875" style="1" bestFit="1" customWidth="1"/>
    <col min="3090" max="3090" width="9.85546875" style="1" bestFit="1" customWidth="1"/>
    <col min="3091" max="3328" width="8.7109375" style="1"/>
    <col min="3329" max="3329" width="4.140625" style="1" customWidth="1"/>
    <col min="3330" max="3330" width="65" style="1" customWidth="1"/>
    <col min="3331" max="3331" width="8.7109375" style="1"/>
    <col min="3332" max="3332" width="12.140625" style="1" customWidth="1"/>
    <col min="3333" max="3333" width="9.7109375" style="1" customWidth="1"/>
    <col min="3334" max="3334" width="12.140625" style="1" customWidth="1"/>
    <col min="3335" max="3335" width="12.5703125" style="1" customWidth="1"/>
    <col min="3336" max="3336" width="10.42578125" style="1" customWidth="1"/>
    <col min="3337" max="3338" width="11.28515625" style="1" customWidth="1"/>
    <col min="3339" max="3339" width="11.5703125" style="1" customWidth="1"/>
    <col min="3340" max="3340" width="12.5703125" style="1" customWidth="1"/>
    <col min="3341" max="3341" width="12.7109375" style="1" customWidth="1"/>
    <col min="3342" max="3342" width="12.85546875" style="1" customWidth="1"/>
    <col min="3343" max="3343" width="16" style="1" customWidth="1"/>
    <col min="3344" max="3344" width="8.7109375" style="1"/>
    <col min="3345" max="3345" width="10.85546875" style="1" bestFit="1" customWidth="1"/>
    <col min="3346" max="3346" width="9.85546875" style="1" bestFit="1" customWidth="1"/>
    <col min="3347" max="3584" width="8.7109375" style="1"/>
    <col min="3585" max="3585" width="4.140625" style="1" customWidth="1"/>
    <col min="3586" max="3586" width="65" style="1" customWidth="1"/>
    <col min="3587" max="3587" width="8.7109375" style="1"/>
    <col min="3588" max="3588" width="12.140625" style="1" customWidth="1"/>
    <col min="3589" max="3589" width="9.7109375" style="1" customWidth="1"/>
    <col min="3590" max="3590" width="12.140625" style="1" customWidth="1"/>
    <col min="3591" max="3591" width="12.5703125" style="1" customWidth="1"/>
    <col min="3592" max="3592" width="10.42578125" style="1" customWidth="1"/>
    <col min="3593" max="3594" width="11.28515625" style="1" customWidth="1"/>
    <col min="3595" max="3595" width="11.5703125" style="1" customWidth="1"/>
    <col min="3596" max="3596" width="12.5703125" style="1" customWidth="1"/>
    <col min="3597" max="3597" width="12.7109375" style="1" customWidth="1"/>
    <col min="3598" max="3598" width="12.85546875" style="1" customWidth="1"/>
    <col min="3599" max="3599" width="16" style="1" customWidth="1"/>
    <col min="3600" max="3600" width="8.7109375" style="1"/>
    <col min="3601" max="3601" width="10.85546875" style="1" bestFit="1" customWidth="1"/>
    <col min="3602" max="3602" width="9.85546875" style="1" bestFit="1" customWidth="1"/>
    <col min="3603" max="3840" width="8.7109375" style="1"/>
    <col min="3841" max="3841" width="4.140625" style="1" customWidth="1"/>
    <col min="3842" max="3842" width="65" style="1" customWidth="1"/>
    <col min="3843" max="3843" width="8.7109375" style="1"/>
    <col min="3844" max="3844" width="12.140625" style="1" customWidth="1"/>
    <col min="3845" max="3845" width="9.7109375" style="1" customWidth="1"/>
    <col min="3846" max="3846" width="12.140625" style="1" customWidth="1"/>
    <col min="3847" max="3847" width="12.5703125" style="1" customWidth="1"/>
    <col min="3848" max="3848" width="10.42578125" style="1" customWidth="1"/>
    <col min="3849" max="3850" width="11.28515625" style="1" customWidth="1"/>
    <col min="3851" max="3851" width="11.5703125" style="1" customWidth="1"/>
    <col min="3852" max="3852" width="12.5703125" style="1" customWidth="1"/>
    <col min="3853" max="3853" width="12.7109375" style="1" customWidth="1"/>
    <col min="3854" max="3854" width="12.85546875" style="1" customWidth="1"/>
    <col min="3855" max="3855" width="16" style="1" customWidth="1"/>
    <col min="3856" max="3856" width="8.7109375" style="1"/>
    <col min="3857" max="3857" width="10.85546875" style="1" bestFit="1" customWidth="1"/>
    <col min="3858" max="3858" width="9.85546875" style="1" bestFit="1" customWidth="1"/>
    <col min="3859" max="4096" width="8.7109375" style="1"/>
    <col min="4097" max="4097" width="4.140625" style="1" customWidth="1"/>
    <col min="4098" max="4098" width="65" style="1" customWidth="1"/>
    <col min="4099" max="4099" width="8.7109375" style="1"/>
    <col min="4100" max="4100" width="12.140625" style="1" customWidth="1"/>
    <col min="4101" max="4101" width="9.7109375" style="1" customWidth="1"/>
    <col min="4102" max="4102" width="12.140625" style="1" customWidth="1"/>
    <col min="4103" max="4103" width="12.5703125" style="1" customWidth="1"/>
    <col min="4104" max="4104" width="10.42578125" style="1" customWidth="1"/>
    <col min="4105" max="4106" width="11.28515625" style="1" customWidth="1"/>
    <col min="4107" max="4107" width="11.5703125" style="1" customWidth="1"/>
    <col min="4108" max="4108" width="12.5703125" style="1" customWidth="1"/>
    <col min="4109" max="4109" width="12.7109375" style="1" customWidth="1"/>
    <col min="4110" max="4110" width="12.85546875" style="1" customWidth="1"/>
    <col min="4111" max="4111" width="16" style="1" customWidth="1"/>
    <col min="4112" max="4112" width="8.7109375" style="1"/>
    <col min="4113" max="4113" width="10.85546875" style="1" bestFit="1" customWidth="1"/>
    <col min="4114" max="4114" width="9.85546875" style="1" bestFit="1" customWidth="1"/>
    <col min="4115" max="4352" width="8.7109375" style="1"/>
    <col min="4353" max="4353" width="4.140625" style="1" customWidth="1"/>
    <col min="4354" max="4354" width="65" style="1" customWidth="1"/>
    <col min="4355" max="4355" width="8.7109375" style="1"/>
    <col min="4356" max="4356" width="12.140625" style="1" customWidth="1"/>
    <col min="4357" max="4357" width="9.7109375" style="1" customWidth="1"/>
    <col min="4358" max="4358" width="12.140625" style="1" customWidth="1"/>
    <col min="4359" max="4359" width="12.5703125" style="1" customWidth="1"/>
    <col min="4360" max="4360" width="10.42578125" style="1" customWidth="1"/>
    <col min="4361" max="4362" width="11.28515625" style="1" customWidth="1"/>
    <col min="4363" max="4363" width="11.5703125" style="1" customWidth="1"/>
    <col min="4364" max="4364" width="12.5703125" style="1" customWidth="1"/>
    <col min="4365" max="4365" width="12.7109375" style="1" customWidth="1"/>
    <col min="4366" max="4366" width="12.85546875" style="1" customWidth="1"/>
    <col min="4367" max="4367" width="16" style="1" customWidth="1"/>
    <col min="4368" max="4368" width="8.7109375" style="1"/>
    <col min="4369" max="4369" width="10.85546875" style="1" bestFit="1" customWidth="1"/>
    <col min="4370" max="4370" width="9.85546875" style="1" bestFit="1" customWidth="1"/>
    <col min="4371" max="4608" width="8.7109375" style="1"/>
    <col min="4609" max="4609" width="4.140625" style="1" customWidth="1"/>
    <col min="4610" max="4610" width="65" style="1" customWidth="1"/>
    <col min="4611" max="4611" width="8.7109375" style="1"/>
    <col min="4612" max="4612" width="12.140625" style="1" customWidth="1"/>
    <col min="4613" max="4613" width="9.7109375" style="1" customWidth="1"/>
    <col min="4614" max="4614" width="12.140625" style="1" customWidth="1"/>
    <col min="4615" max="4615" width="12.5703125" style="1" customWidth="1"/>
    <col min="4616" max="4616" width="10.42578125" style="1" customWidth="1"/>
    <col min="4617" max="4618" width="11.28515625" style="1" customWidth="1"/>
    <col min="4619" max="4619" width="11.5703125" style="1" customWidth="1"/>
    <col min="4620" max="4620" width="12.5703125" style="1" customWidth="1"/>
    <col min="4621" max="4621" width="12.7109375" style="1" customWidth="1"/>
    <col min="4622" max="4622" width="12.85546875" style="1" customWidth="1"/>
    <col min="4623" max="4623" width="16" style="1" customWidth="1"/>
    <col min="4624" max="4624" width="8.7109375" style="1"/>
    <col min="4625" max="4625" width="10.85546875" style="1" bestFit="1" customWidth="1"/>
    <col min="4626" max="4626" width="9.85546875" style="1" bestFit="1" customWidth="1"/>
    <col min="4627" max="4864" width="8.7109375" style="1"/>
    <col min="4865" max="4865" width="4.140625" style="1" customWidth="1"/>
    <col min="4866" max="4866" width="65" style="1" customWidth="1"/>
    <col min="4867" max="4867" width="8.7109375" style="1"/>
    <col min="4868" max="4868" width="12.140625" style="1" customWidth="1"/>
    <col min="4869" max="4869" width="9.7109375" style="1" customWidth="1"/>
    <col min="4870" max="4870" width="12.140625" style="1" customWidth="1"/>
    <col min="4871" max="4871" width="12.5703125" style="1" customWidth="1"/>
    <col min="4872" max="4872" width="10.42578125" style="1" customWidth="1"/>
    <col min="4873" max="4874" width="11.28515625" style="1" customWidth="1"/>
    <col min="4875" max="4875" width="11.5703125" style="1" customWidth="1"/>
    <col min="4876" max="4876" width="12.5703125" style="1" customWidth="1"/>
    <col min="4877" max="4877" width="12.7109375" style="1" customWidth="1"/>
    <col min="4878" max="4878" width="12.85546875" style="1" customWidth="1"/>
    <col min="4879" max="4879" width="16" style="1" customWidth="1"/>
    <col min="4880" max="4880" width="8.7109375" style="1"/>
    <col min="4881" max="4881" width="10.85546875" style="1" bestFit="1" customWidth="1"/>
    <col min="4882" max="4882" width="9.85546875" style="1" bestFit="1" customWidth="1"/>
    <col min="4883" max="5120" width="8.7109375" style="1"/>
    <col min="5121" max="5121" width="4.140625" style="1" customWidth="1"/>
    <col min="5122" max="5122" width="65" style="1" customWidth="1"/>
    <col min="5123" max="5123" width="8.7109375" style="1"/>
    <col min="5124" max="5124" width="12.140625" style="1" customWidth="1"/>
    <col min="5125" max="5125" width="9.7109375" style="1" customWidth="1"/>
    <col min="5126" max="5126" width="12.140625" style="1" customWidth="1"/>
    <col min="5127" max="5127" width="12.5703125" style="1" customWidth="1"/>
    <col min="5128" max="5128" width="10.42578125" style="1" customWidth="1"/>
    <col min="5129" max="5130" width="11.28515625" style="1" customWidth="1"/>
    <col min="5131" max="5131" width="11.5703125" style="1" customWidth="1"/>
    <col min="5132" max="5132" width="12.5703125" style="1" customWidth="1"/>
    <col min="5133" max="5133" width="12.7109375" style="1" customWidth="1"/>
    <col min="5134" max="5134" width="12.85546875" style="1" customWidth="1"/>
    <col min="5135" max="5135" width="16" style="1" customWidth="1"/>
    <col min="5136" max="5136" width="8.7109375" style="1"/>
    <col min="5137" max="5137" width="10.85546875" style="1" bestFit="1" customWidth="1"/>
    <col min="5138" max="5138" width="9.85546875" style="1" bestFit="1" customWidth="1"/>
    <col min="5139" max="5376" width="8.7109375" style="1"/>
    <col min="5377" max="5377" width="4.140625" style="1" customWidth="1"/>
    <col min="5378" max="5378" width="65" style="1" customWidth="1"/>
    <col min="5379" max="5379" width="8.7109375" style="1"/>
    <col min="5380" max="5380" width="12.140625" style="1" customWidth="1"/>
    <col min="5381" max="5381" width="9.7109375" style="1" customWidth="1"/>
    <col min="5382" max="5382" width="12.140625" style="1" customWidth="1"/>
    <col min="5383" max="5383" width="12.5703125" style="1" customWidth="1"/>
    <col min="5384" max="5384" width="10.42578125" style="1" customWidth="1"/>
    <col min="5385" max="5386" width="11.28515625" style="1" customWidth="1"/>
    <col min="5387" max="5387" width="11.5703125" style="1" customWidth="1"/>
    <col min="5388" max="5388" width="12.5703125" style="1" customWidth="1"/>
    <col min="5389" max="5389" width="12.7109375" style="1" customWidth="1"/>
    <col min="5390" max="5390" width="12.85546875" style="1" customWidth="1"/>
    <col min="5391" max="5391" width="16" style="1" customWidth="1"/>
    <col min="5392" max="5392" width="8.7109375" style="1"/>
    <col min="5393" max="5393" width="10.85546875" style="1" bestFit="1" customWidth="1"/>
    <col min="5394" max="5394" width="9.85546875" style="1" bestFit="1" customWidth="1"/>
    <col min="5395" max="5632" width="8.7109375" style="1"/>
    <col min="5633" max="5633" width="4.140625" style="1" customWidth="1"/>
    <col min="5634" max="5634" width="65" style="1" customWidth="1"/>
    <col min="5635" max="5635" width="8.7109375" style="1"/>
    <col min="5636" max="5636" width="12.140625" style="1" customWidth="1"/>
    <col min="5637" max="5637" width="9.7109375" style="1" customWidth="1"/>
    <col min="5638" max="5638" width="12.140625" style="1" customWidth="1"/>
    <col min="5639" max="5639" width="12.5703125" style="1" customWidth="1"/>
    <col min="5640" max="5640" width="10.42578125" style="1" customWidth="1"/>
    <col min="5641" max="5642" width="11.28515625" style="1" customWidth="1"/>
    <col min="5643" max="5643" width="11.5703125" style="1" customWidth="1"/>
    <col min="5644" max="5644" width="12.5703125" style="1" customWidth="1"/>
    <col min="5645" max="5645" width="12.7109375" style="1" customWidth="1"/>
    <col min="5646" max="5646" width="12.85546875" style="1" customWidth="1"/>
    <col min="5647" max="5647" width="16" style="1" customWidth="1"/>
    <col min="5648" max="5648" width="8.7109375" style="1"/>
    <col min="5649" max="5649" width="10.85546875" style="1" bestFit="1" customWidth="1"/>
    <col min="5650" max="5650" width="9.85546875" style="1" bestFit="1" customWidth="1"/>
    <col min="5651" max="5888" width="8.7109375" style="1"/>
    <col min="5889" max="5889" width="4.140625" style="1" customWidth="1"/>
    <col min="5890" max="5890" width="65" style="1" customWidth="1"/>
    <col min="5891" max="5891" width="8.7109375" style="1"/>
    <col min="5892" max="5892" width="12.140625" style="1" customWidth="1"/>
    <col min="5893" max="5893" width="9.7109375" style="1" customWidth="1"/>
    <col min="5894" max="5894" width="12.140625" style="1" customWidth="1"/>
    <col min="5895" max="5895" width="12.5703125" style="1" customWidth="1"/>
    <col min="5896" max="5896" width="10.42578125" style="1" customWidth="1"/>
    <col min="5897" max="5898" width="11.28515625" style="1" customWidth="1"/>
    <col min="5899" max="5899" width="11.5703125" style="1" customWidth="1"/>
    <col min="5900" max="5900" width="12.5703125" style="1" customWidth="1"/>
    <col min="5901" max="5901" width="12.7109375" style="1" customWidth="1"/>
    <col min="5902" max="5902" width="12.85546875" style="1" customWidth="1"/>
    <col min="5903" max="5903" width="16" style="1" customWidth="1"/>
    <col min="5904" max="5904" width="8.7109375" style="1"/>
    <col min="5905" max="5905" width="10.85546875" style="1" bestFit="1" customWidth="1"/>
    <col min="5906" max="5906" width="9.85546875" style="1" bestFit="1" customWidth="1"/>
    <col min="5907" max="6144" width="8.7109375" style="1"/>
    <col min="6145" max="6145" width="4.140625" style="1" customWidth="1"/>
    <col min="6146" max="6146" width="65" style="1" customWidth="1"/>
    <col min="6147" max="6147" width="8.7109375" style="1"/>
    <col min="6148" max="6148" width="12.140625" style="1" customWidth="1"/>
    <col min="6149" max="6149" width="9.7109375" style="1" customWidth="1"/>
    <col min="6150" max="6150" width="12.140625" style="1" customWidth="1"/>
    <col min="6151" max="6151" width="12.5703125" style="1" customWidth="1"/>
    <col min="6152" max="6152" width="10.42578125" style="1" customWidth="1"/>
    <col min="6153" max="6154" width="11.28515625" style="1" customWidth="1"/>
    <col min="6155" max="6155" width="11.5703125" style="1" customWidth="1"/>
    <col min="6156" max="6156" width="12.5703125" style="1" customWidth="1"/>
    <col min="6157" max="6157" width="12.7109375" style="1" customWidth="1"/>
    <col min="6158" max="6158" width="12.85546875" style="1" customWidth="1"/>
    <col min="6159" max="6159" width="16" style="1" customWidth="1"/>
    <col min="6160" max="6160" width="8.7109375" style="1"/>
    <col min="6161" max="6161" width="10.85546875" style="1" bestFit="1" customWidth="1"/>
    <col min="6162" max="6162" width="9.85546875" style="1" bestFit="1" customWidth="1"/>
    <col min="6163" max="6400" width="8.7109375" style="1"/>
    <col min="6401" max="6401" width="4.140625" style="1" customWidth="1"/>
    <col min="6402" max="6402" width="65" style="1" customWidth="1"/>
    <col min="6403" max="6403" width="8.7109375" style="1"/>
    <col min="6404" max="6404" width="12.140625" style="1" customWidth="1"/>
    <col min="6405" max="6405" width="9.7109375" style="1" customWidth="1"/>
    <col min="6406" max="6406" width="12.140625" style="1" customWidth="1"/>
    <col min="6407" max="6407" width="12.5703125" style="1" customWidth="1"/>
    <col min="6408" max="6408" width="10.42578125" style="1" customWidth="1"/>
    <col min="6409" max="6410" width="11.28515625" style="1" customWidth="1"/>
    <col min="6411" max="6411" width="11.5703125" style="1" customWidth="1"/>
    <col min="6412" max="6412" width="12.5703125" style="1" customWidth="1"/>
    <col min="6413" max="6413" width="12.7109375" style="1" customWidth="1"/>
    <col min="6414" max="6414" width="12.85546875" style="1" customWidth="1"/>
    <col min="6415" max="6415" width="16" style="1" customWidth="1"/>
    <col min="6416" max="6416" width="8.7109375" style="1"/>
    <col min="6417" max="6417" width="10.85546875" style="1" bestFit="1" customWidth="1"/>
    <col min="6418" max="6418" width="9.85546875" style="1" bestFit="1" customWidth="1"/>
    <col min="6419" max="6656" width="8.7109375" style="1"/>
    <col min="6657" max="6657" width="4.140625" style="1" customWidth="1"/>
    <col min="6658" max="6658" width="65" style="1" customWidth="1"/>
    <col min="6659" max="6659" width="8.7109375" style="1"/>
    <col min="6660" max="6660" width="12.140625" style="1" customWidth="1"/>
    <col min="6661" max="6661" width="9.7109375" style="1" customWidth="1"/>
    <col min="6662" max="6662" width="12.140625" style="1" customWidth="1"/>
    <col min="6663" max="6663" width="12.5703125" style="1" customWidth="1"/>
    <col min="6664" max="6664" width="10.42578125" style="1" customWidth="1"/>
    <col min="6665" max="6666" width="11.28515625" style="1" customWidth="1"/>
    <col min="6667" max="6667" width="11.5703125" style="1" customWidth="1"/>
    <col min="6668" max="6668" width="12.5703125" style="1" customWidth="1"/>
    <col min="6669" max="6669" width="12.7109375" style="1" customWidth="1"/>
    <col min="6670" max="6670" width="12.85546875" style="1" customWidth="1"/>
    <col min="6671" max="6671" width="16" style="1" customWidth="1"/>
    <col min="6672" max="6672" width="8.7109375" style="1"/>
    <col min="6673" max="6673" width="10.85546875" style="1" bestFit="1" customWidth="1"/>
    <col min="6674" max="6674" width="9.85546875" style="1" bestFit="1" customWidth="1"/>
    <col min="6675" max="6912" width="8.7109375" style="1"/>
    <col min="6913" max="6913" width="4.140625" style="1" customWidth="1"/>
    <col min="6914" max="6914" width="65" style="1" customWidth="1"/>
    <col min="6915" max="6915" width="8.7109375" style="1"/>
    <col min="6916" max="6916" width="12.140625" style="1" customWidth="1"/>
    <col min="6917" max="6917" width="9.7109375" style="1" customWidth="1"/>
    <col min="6918" max="6918" width="12.140625" style="1" customWidth="1"/>
    <col min="6919" max="6919" width="12.5703125" style="1" customWidth="1"/>
    <col min="6920" max="6920" width="10.42578125" style="1" customWidth="1"/>
    <col min="6921" max="6922" width="11.28515625" style="1" customWidth="1"/>
    <col min="6923" max="6923" width="11.5703125" style="1" customWidth="1"/>
    <col min="6924" max="6924" width="12.5703125" style="1" customWidth="1"/>
    <col min="6925" max="6925" width="12.7109375" style="1" customWidth="1"/>
    <col min="6926" max="6926" width="12.85546875" style="1" customWidth="1"/>
    <col min="6927" max="6927" width="16" style="1" customWidth="1"/>
    <col min="6928" max="6928" width="8.7109375" style="1"/>
    <col min="6929" max="6929" width="10.85546875" style="1" bestFit="1" customWidth="1"/>
    <col min="6930" max="6930" width="9.85546875" style="1" bestFit="1" customWidth="1"/>
    <col min="6931" max="7168" width="8.7109375" style="1"/>
    <col min="7169" max="7169" width="4.140625" style="1" customWidth="1"/>
    <col min="7170" max="7170" width="65" style="1" customWidth="1"/>
    <col min="7171" max="7171" width="8.7109375" style="1"/>
    <col min="7172" max="7172" width="12.140625" style="1" customWidth="1"/>
    <col min="7173" max="7173" width="9.7109375" style="1" customWidth="1"/>
    <col min="7174" max="7174" width="12.140625" style="1" customWidth="1"/>
    <col min="7175" max="7175" width="12.5703125" style="1" customWidth="1"/>
    <col min="7176" max="7176" width="10.42578125" style="1" customWidth="1"/>
    <col min="7177" max="7178" width="11.28515625" style="1" customWidth="1"/>
    <col min="7179" max="7179" width="11.5703125" style="1" customWidth="1"/>
    <col min="7180" max="7180" width="12.5703125" style="1" customWidth="1"/>
    <col min="7181" max="7181" width="12.7109375" style="1" customWidth="1"/>
    <col min="7182" max="7182" width="12.85546875" style="1" customWidth="1"/>
    <col min="7183" max="7183" width="16" style="1" customWidth="1"/>
    <col min="7184" max="7184" width="8.7109375" style="1"/>
    <col min="7185" max="7185" width="10.85546875" style="1" bestFit="1" customWidth="1"/>
    <col min="7186" max="7186" width="9.85546875" style="1" bestFit="1" customWidth="1"/>
    <col min="7187" max="7424" width="8.7109375" style="1"/>
    <col min="7425" max="7425" width="4.140625" style="1" customWidth="1"/>
    <col min="7426" max="7426" width="65" style="1" customWidth="1"/>
    <col min="7427" max="7427" width="8.7109375" style="1"/>
    <col min="7428" max="7428" width="12.140625" style="1" customWidth="1"/>
    <col min="7429" max="7429" width="9.7109375" style="1" customWidth="1"/>
    <col min="7430" max="7430" width="12.140625" style="1" customWidth="1"/>
    <col min="7431" max="7431" width="12.5703125" style="1" customWidth="1"/>
    <col min="7432" max="7432" width="10.42578125" style="1" customWidth="1"/>
    <col min="7433" max="7434" width="11.28515625" style="1" customWidth="1"/>
    <col min="7435" max="7435" width="11.5703125" style="1" customWidth="1"/>
    <col min="7436" max="7436" width="12.5703125" style="1" customWidth="1"/>
    <col min="7437" max="7437" width="12.7109375" style="1" customWidth="1"/>
    <col min="7438" max="7438" width="12.85546875" style="1" customWidth="1"/>
    <col min="7439" max="7439" width="16" style="1" customWidth="1"/>
    <col min="7440" max="7440" width="8.7109375" style="1"/>
    <col min="7441" max="7441" width="10.85546875" style="1" bestFit="1" customWidth="1"/>
    <col min="7442" max="7442" width="9.85546875" style="1" bestFit="1" customWidth="1"/>
    <col min="7443" max="7680" width="8.7109375" style="1"/>
    <col min="7681" max="7681" width="4.140625" style="1" customWidth="1"/>
    <col min="7682" max="7682" width="65" style="1" customWidth="1"/>
    <col min="7683" max="7683" width="8.7109375" style="1"/>
    <col min="7684" max="7684" width="12.140625" style="1" customWidth="1"/>
    <col min="7685" max="7685" width="9.7109375" style="1" customWidth="1"/>
    <col min="7686" max="7686" width="12.140625" style="1" customWidth="1"/>
    <col min="7687" max="7687" width="12.5703125" style="1" customWidth="1"/>
    <col min="7688" max="7688" width="10.42578125" style="1" customWidth="1"/>
    <col min="7689" max="7690" width="11.28515625" style="1" customWidth="1"/>
    <col min="7691" max="7691" width="11.5703125" style="1" customWidth="1"/>
    <col min="7692" max="7692" width="12.5703125" style="1" customWidth="1"/>
    <col min="7693" max="7693" width="12.7109375" style="1" customWidth="1"/>
    <col min="7694" max="7694" width="12.85546875" style="1" customWidth="1"/>
    <col min="7695" max="7695" width="16" style="1" customWidth="1"/>
    <col min="7696" max="7696" width="8.7109375" style="1"/>
    <col min="7697" max="7697" width="10.85546875" style="1" bestFit="1" customWidth="1"/>
    <col min="7698" max="7698" width="9.85546875" style="1" bestFit="1" customWidth="1"/>
    <col min="7699" max="7936" width="8.7109375" style="1"/>
    <col min="7937" max="7937" width="4.140625" style="1" customWidth="1"/>
    <col min="7938" max="7938" width="65" style="1" customWidth="1"/>
    <col min="7939" max="7939" width="8.7109375" style="1"/>
    <col min="7940" max="7940" width="12.140625" style="1" customWidth="1"/>
    <col min="7941" max="7941" width="9.7109375" style="1" customWidth="1"/>
    <col min="7942" max="7942" width="12.140625" style="1" customWidth="1"/>
    <col min="7943" max="7943" width="12.5703125" style="1" customWidth="1"/>
    <col min="7944" max="7944" width="10.42578125" style="1" customWidth="1"/>
    <col min="7945" max="7946" width="11.28515625" style="1" customWidth="1"/>
    <col min="7947" max="7947" width="11.5703125" style="1" customWidth="1"/>
    <col min="7948" max="7948" width="12.5703125" style="1" customWidth="1"/>
    <col min="7949" max="7949" width="12.7109375" style="1" customWidth="1"/>
    <col min="7950" max="7950" width="12.85546875" style="1" customWidth="1"/>
    <col min="7951" max="7951" width="16" style="1" customWidth="1"/>
    <col min="7952" max="7952" width="8.7109375" style="1"/>
    <col min="7953" max="7953" width="10.85546875" style="1" bestFit="1" customWidth="1"/>
    <col min="7954" max="7954" width="9.85546875" style="1" bestFit="1" customWidth="1"/>
    <col min="7955" max="8192" width="8.7109375" style="1"/>
    <col min="8193" max="8193" width="4.140625" style="1" customWidth="1"/>
    <col min="8194" max="8194" width="65" style="1" customWidth="1"/>
    <col min="8195" max="8195" width="8.7109375" style="1"/>
    <col min="8196" max="8196" width="12.140625" style="1" customWidth="1"/>
    <col min="8197" max="8197" width="9.7109375" style="1" customWidth="1"/>
    <col min="8198" max="8198" width="12.140625" style="1" customWidth="1"/>
    <col min="8199" max="8199" width="12.5703125" style="1" customWidth="1"/>
    <col min="8200" max="8200" width="10.42578125" style="1" customWidth="1"/>
    <col min="8201" max="8202" width="11.28515625" style="1" customWidth="1"/>
    <col min="8203" max="8203" width="11.5703125" style="1" customWidth="1"/>
    <col min="8204" max="8204" width="12.5703125" style="1" customWidth="1"/>
    <col min="8205" max="8205" width="12.7109375" style="1" customWidth="1"/>
    <col min="8206" max="8206" width="12.85546875" style="1" customWidth="1"/>
    <col min="8207" max="8207" width="16" style="1" customWidth="1"/>
    <col min="8208" max="8208" width="8.7109375" style="1"/>
    <col min="8209" max="8209" width="10.85546875" style="1" bestFit="1" customWidth="1"/>
    <col min="8210" max="8210" width="9.85546875" style="1" bestFit="1" customWidth="1"/>
    <col min="8211" max="8448" width="8.7109375" style="1"/>
    <col min="8449" max="8449" width="4.140625" style="1" customWidth="1"/>
    <col min="8450" max="8450" width="65" style="1" customWidth="1"/>
    <col min="8451" max="8451" width="8.7109375" style="1"/>
    <col min="8452" max="8452" width="12.140625" style="1" customWidth="1"/>
    <col min="8453" max="8453" width="9.7109375" style="1" customWidth="1"/>
    <col min="8454" max="8454" width="12.140625" style="1" customWidth="1"/>
    <col min="8455" max="8455" width="12.5703125" style="1" customWidth="1"/>
    <col min="8456" max="8456" width="10.42578125" style="1" customWidth="1"/>
    <col min="8457" max="8458" width="11.28515625" style="1" customWidth="1"/>
    <col min="8459" max="8459" width="11.5703125" style="1" customWidth="1"/>
    <col min="8460" max="8460" width="12.5703125" style="1" customWidth="1"/>
    <col min="8461" max="8461" width="12.7109375" style="1" customWidth="1"/>
    <col min="8462" max="8462" width="12.85546875" style="1" customWidth="1"/>
    <col min="8463" max="8463" width="16" style="1" customWidth="1"/>
    <col min="8464" max="8464" width="8.7109375" style="1"/>
    <col min="8465" max="8465" width="10.85546875" style="1" bestFit="1" customWidth="1"/>
    <col min="8466" max="8466" width="9.85546875" style="1" bestFit="1" customWidth="1"/>
    <col min="8467" max="8704" width="8.7109375" style="1"/>
    <col min="8705" max="8705" width="4.140625" style="1" customWidth="1"/>
    <col min="8706" max="8706" width="65" style="1" customWidth="1"/>
    <col min="8707" max="8707" width="8.7109375" style="1"/>
    <col min="8708" max="8708" width="12.140625" style="1" customWidth="1"/>
    <col min="8709" max="8709" width="9.7109375" style="1" customWidth="1"/>
    <col min="8710" max="8710" width="12.140625" style="1" customWidth="1"/>
    <col min="8711" max="8711" width="12.5703125" style="1" customWidth="1"/>
    <col min="8712" max="8712" width="10.42578125" style="1" customWidth="1"/>
    <col min="8713" max="8714" width="11.28515625" style="1" customWidth="1"/>
    <col min="8715" max="8715" width="11.5703125" style="1" customWidth="1"/>
    <col min="8716" max="8716" width="12.5703125" style="1" customWidth="1"/>
    <col min="8717" max="8717" width="12.7109375" style="1" customWidth="1"/>
    <col min="8718" max="8718" width="12.85546875" style="1" customWidth="1"/>
    <col min="8719" max="8719" width="16" style="1" customWidth="1"/>
    <col min="8720" max="8720" width="8.7109375" style="1"/>
    <col min="8721" max="8721" width="10.85546875" style="1" bestFit="1" customWidth="1"/>
    <col min="8722" max="8722" width="9.85546875" style="1" bestFit="1" customWidth="1"/>
    <col min="8723" max="8960" width="8.7109375" style="1"/>
    <col min="8961" max="8961" width="4.140625" style="1" customWidth="1"/>
    <col min="8962" max="8962" width="65" style="1" customWidth="1"/>
    <col min="8963" max="8963" width="8.7109375" style="1"/>
    <col min="8964" max="8964" width="12.140625" style="1" customWidth="1"/>
    <col min="8965" max="8965" width="9.7109375" style="1" customWidth="1"/>
    <col min="8966" max="8966" width="12.140625" style="1" customWidth="1"/>
    <col min="8967" max="8967" width="12.5703125" style="1" customWidth="1"/>
    <col min="8968" max="8968" width="10.42578125" style="1" customWidth="1"/>
    <col min="8969" max="8970" width="11.28515625" style="1" customWidth="1"/>
    <col min="8971" max="8971" width="11.5703125" style="1" customWidth="1"/>
    <col min="8972" max="8972" width="12.5703125" style="1" customWidth="1"/>
    <col min="8973" max="8973" width="12.7109375" style="1" customWidth="1"/>
    <col min="8974" max="8974" width="12.85546875" style="1" customWidth="1"/>
    <col min="8975" max="8975" width="16" style="1" customWidth="1"/>
    <col min="8976" max="8976" width="8.7109375" style="1"/>
    <col min="8977" max="8977" width="10.85546875" style="1" bestFit="1" customWidth="1"/>
    <col min="8978" max="8978" width="9.85546875" style="1" bestFit="1" customWidth="1"/>
    <col min="8979" max="9216" width="8.7109375" style="1"/>
    <col min="9217" max="9217" width="4.140625" style="1" customWidth="1"/>
    <col min="9218" max="9218" width="65" style="1" customWidth="1"/>
    <col min="9219" max="9219" width="8.7109375" style="1"/>
    <col min="9220" max="9220" width="12.140625" style="1" customWidth="1"/>
    <col min="9221" max="9221" width="9.7109375" style="1" customWidth="1"/>
    <col min="9222" max="9222" width="12.140625" style="1" customWidth="1"/>
    <col min="9223" max="9223" width="12.5703125" style="1" customWidth="1"/>
    <col min="9224" max="9224" width="10.42578125" style="1" customWidth="1"/>
    <col min="9225" max="9226" width="11.28515625" style="1" customWidth="1"/>
    <col min="9227" max="9227" width="11.5703125" style="1" customWidth="1"/>
    <col min="9228" max="9228" width="12.5703125" style="1" customWidth="1"/>
    <col min="9229" max="9229" width="12.7109375" style="1" customWidth="1"/>
    <col min="9230" max="9230" width="12.85546875" style="1" customWidth="1"/>
    <col min="9231" max="9231" width="16" style="1" customWidth="1"/>
    <col min="9232" max="9232" width="8.7109375" style="1"/>
    <col min="9233" max="9233" width="10.85546875" style="1" bestFit="1" customWidth="1"/>
    <col min="9234" max="9234" width="9.85546875" style="1" bestFit="1" customWidth="1"/>
    <col min="9235" max="9472" width="8.7109375" style="1"/>
    <col min="9473" max="9473" width="4.140625" style="1" customWidth="1"/>
    <col min="9474" max="9474" width="65" style="1" customWidth="1"/>
    <col min="9475" max="9475" width="8.7109375" style="1"/>
    <col min="9476" max="9476" width="12.140625" style="1" customWidth="1"/>
    <col min="9477" max="9477" width="9.7109375" style="1" customWidth="1"/>
    <col min="9478" max="9478" width="12.140625" style="1" customWidth="1"/>
    <col min="9479" max="9479" width="12.5703125" style="1" customWidth="1"/>
    <col min="9480" max="9480" width="10.42578125" style="1" customWidth="1"/>
    <col min="9481" max="9482" width="11.28515625" style="1" customWidth="1"/>
    <col min="9483" max="9483" width="11.5703125" style="1" customWidth="1"/>
    <col min="9484" max="9484" width="12.5703125" style="1" customWidth="1"/>
    <col min="9485" max="9485" width="12.7109375" style="1" customWidth="1"/>
    <col min="9486" max="9486" width="12.85546875" style="1" customWidth="1"/>
    <col min="9487" max="9487" width="16" style="1" customWidth="1"/>
    <col min="9488" max="9488" width="8.7109375" style="1"/>
    <col min="9489" max="9489" width="10.85546875" style="1" bestFit="1" customWidth="1"/>
    <col min="9490" max="9490" width="9.85546875" style="1" bestFit="1" customWidth="1"/>
    <col min="9491" max="9728" width="8.7109375" style="1"/>
    <col min="9729" max="9729" width="4.140625" style="1" customWidth="1"/>
    <col min="9730" max="9730" width="65" style="1" customWidth="1"/>
    <col min="9731" max="9731" width="8.7109375" style="1"/>
    <col min="9732" max="9732" width="12.140625" style="1" customWidth="1"/>
    <col min="9733" max="9733" width="9.7109375" style="1" customWidth="1"/>
    <col min="9734" max="9734" width="12.140625" style="1" customWidth="1"/>
    <col min="9735" max="9735" width="12.5703125" style="1" customWidth="1"/>
    <col min="9736" max="9736" width="10.42578125" style="1" customWidth="1"/>
    <col min="9737" max="9738" width="11.28515625" style="1" customWidth="1"/>
    <col min="9739" max="9739" width="11.5703125" style="1" customWidth="1"/>
    <col min="9740" max="9740" width="12.5703125" style="1" customWidth="1"/>
    <col min="9741" max="9741" width="12.7109375" style="1" customWidth="1"/>
    <col min="9742" max="9742" width="12.85546875" style="1" customWidth="1"/>
    <col min="9743" max="9743" width="16" style="1" customWidth="1"/>
    <col min="9744" max="9744" width="8.7109375" style="1"/>
    <col min="9745" max="9745" width="10.85546875" style="1" bestFit="1" customWidth="1"/>
    <col min="9746" max="9746" width="9.85546875" style="1" bestFit="1" customWidth="1"/>
    <col min="9747" max="9984" width="8.7109375" style="1"/>
    <col min="9985" max="9985" width="4.140625" style="1" customWidth="1"/>
    <col min="9986" max="9986" width="65" style="1" customWidth="1"/>
    <col min="9987" max="9987" width="8.7109375" style="1"/>
    <col min="9988" max="9988" width="12.140625" style="1" customWidth="1"/>
    <col min="9989" max="9989" width="9.7109375" style="1" customWidth="1"/>
    <col min="9990" max="9990" width="12.140625" style="1" customWidth="1"/>
    <col min="9991" max="9991" width="12.5703125" style="1" customWidth="1"/>
    <col min="9992" max="9992" width="10.42578125" style="1" customWidth="1"/>
    <col min="9993" max="9994" width="11.28515625" style="1" customWidth="1"/>
    <col min="9995" max="9995" width="11.5703125" style="1" customWidth="1"/>
    <col min="9996" max="9996" width="12.5703125" style="1" customWidth="1"/>
    <col min="9997" max="9997" width="12.7109375" style="1" customWidth="1"/>
    <col min="9998" max="9998" width="12.85546875" style="1" customWidth="1"/>
    <col min="9999" max="9999" width="16" style="1" customWidth="1"/>
    <col min="10000" max="10000" width="8.7109375" style="1"/>
    <col min="10001" max="10001" width="10.85546875" style="1" bestFit="1" customWidth="1"/>
    <col min="10002" max="10002" width="9.85546875" style="1" bestFit="1" customWidth="1"/>
    <col min="10003" max="10240" width="8.7109375" style="1"/>
    <col min="10241" max="10241" width="4.140625" style="1" customWidth="1"/>
    <col min="10242" max="10242" width="65" style="1" customWidth="1"/>
    <col min="10243" max="10243" width="8.7109375" style="1"/>
    <col min="10244" max="10244" width="12.140625" style="1" customWidth="1"/>
    <col min="10245" max="10245" width="9.7109375" style="1" customWidth="1"/>
    <col min="10246" max="10246" width="12.140625" style="1" customWidth="1"/>
    <col min="10247" max="10247" width="12.5703125" style="1" customWidth="1"/>
    <col min="10248" max="10248" width="10.42578125" style="1" customWidth="1"/>
    <col min="10249" max="10250" width="11.28515625" style="1" customWidth="1"/>
    <col min="10251" max="10251" width="11.5703125" style="1" customWidth="1"/>
    <col min="10252" max="10252" width="12.5703125" style="1" customWidth="1"/>
    <col min="10253" max="10253" width="12.7109375" style="1" customWidth="1"/>
    <col min="10254" max="10254" width="12.85546875" style="1" customWidth="1"/>
    <col min="10255" max="10255" width="16" style="1" customWidth="1"/>
    <col min="10256" max="10256" width="8.7109375" style="1"/>
    <col min="10257" max="10257" width="10.85546875" style="1" bestFit="1" customWidth="1"/>
    <col min="10258" max="10258" width="9.85546875" style="1" bestFit="1" customWidth="1"/>
    <col min="10259" max="10496" width="8.7109375" style="1"/>
    <col min="10497" max="10497" width="4.140625" style="1" customWidth="1"/>
    <col min="10498" max="10498" width="65" style="1" customWidth="1"/>
    <col min="10499" max="10499" width="8.7109375" style="1"/>
    <col min="10500" max="10500" width="12.140625" style="1" customWidth="1"/>
    <col min="10501" max="10501" width="9.7109375" style="1" customWidth="1"/>
    <col min="10502" max="10502" width="12.140625" style="1" customWidth="1"/>
    <col min="10503" max="10503" width="12.5703125" style="1" customWidth="1"/>
    <col min="10504" max="10504" width="10.42578125" style="1" customWidth="1"/>
    <col min="10505" max="10506" width="11.28515625" style="1" customWidth="1"/>
    <col min="10507" max="10507" width="11.5703125" style="1" customWidth="1"/>
    <col min="10508" max="10508" width="12.5703125" style="1" customWidth="1"/>
    <col min="10509" max="10509" width="12.7109375" style="1" customWidth="1"/>
    <col min="10510" max="10510" width="12.85546875" style="1" customWidth="1"/>
    <col min="10511" max="10511" width="16" style="1" customWidth="1"/>
    <col min="10512" max="10512" width="8.7109375" style="1"/>
    <col min="10513" max="10513" width="10.85546875" style="1" bestFit="1" customWidth="1"/>
    <col min="10514" max="10514" width="9.85546875" style="1" bestFit="1" customWidth="1"/>
    <col min="10515" max="10752" width="8.7109375" style="1"/>
    <col min="10753" max="10753" width="4.140625" style="1" customWidth="1"/>
    <col min="10754" max="10754" width="65" style="1" customWidth="1"/>
    <col min="10755" max="10755" width="8.7109375" style="1"/>
    <col min="10756" max="10756" width="12.140625" style="1" customWidth="1"/>
    <col min="10757" max="10757" width="9.7109375" style="1" customWidth="1"/>
    <col min="10758" max="10758" width="12.140625" style="1" customWidth="1"/>
    <col min="10759" max="10759" width="12.5703125" style="1" customWidth="1"/>
    <col min="10760" max="10760" width="10.42578125" style="1" customWidth="1"/>
    <col min="10761" max="10762" width="11.28515625" style="1" customWidth="1"/>
    <col min="10763" max="10763" width="11.5703125" style="1" customWidth="1"/>
    <col min="10764" max="10764" width="12.5703125" style="1" customWidth="1"/>
    <col min="10765" max="10765" width="12.7109375" style="1" customWidth="1"/>
    <col min="10766" max="10766" width="12.85546875" style="1" customWidth="1"/>
    <col min="10767" max="10767" width="16" style="1" customWidth="1"/>
    <col min="10768" max="10768" width="8.7109375" style="1"/>
    <col min="10769" max="10769" width="10.85546875" style="1" bestFit="1" customWidth="1"/>
    <col min="10770" max="10770" width="9.85546875" style="1" bestFit="1" customWidth="1"/>
    <col min="10771" max="11008" width="8.7109375" style="1"/>
    <col min="11009" max="11009" width="4.140625" style="1" customWidth="1"/>
    <col min="11010" max="11010" width="65" style="1" customWidth="1"/>
    <col min="11011" max="11011" width="8.7109375" style="1"/>
    <col min="11012" max="11012" width="12.140625" style="1" customWidth="1"/>
    <col min="11013" max="11013" width="9.7109375" style="1" customWidth="1"/>
    <col min="11014" max="11014" width="12.140625" style="1" customWidth="1"/>
    <col min="11015" max="11015" width="12.5703125" style="1" customWidth="1"/>
    <col min="11016" max="11016" width="10.42578125" style="1" customWidth="1"/>
    <col min="11017" max="11018" width="11.28515625" style="1" customWidth="1"/>
    <col min="11019" max="11019" width="11.5703125" style="1" customWidth="1"/>
    <col min="11020" max="11020" width="12.5703125" style="1" customWidth="1"/>
    <col min="11021" max="11021" width="12.7109375" style="1" customWidth="1"/>
    <col min="11022" max="11022" width="12.85546875" style="1" customWidth="1"/>
    <col min="11023" max="11023" width="16" style="1" customWidth="1"/>
    <col min="11024" max="11024" width="8.7109375" style="1"/>
    <col min="11025" max="11025" width="10.85546875" style="1" bestFit="1" customWidth="1"/>
    <col min="11026" max="11026" width="9.85546875" style="1" bestFit="1" customWidth="1"/>
    <col min="11027" max="11264" width="8.7109375" style="1"/>
    <col min="11265" max="11265" width="4.140625" style="1" customWidth="1"/>
    <col min="11266" max="11266" width="65" style="1" customWidth="1"/>
    <col min="11267" max="11267" width="8.7109375" style="1"/>
    <col min="11268" max="11268" width="12.140625" style="1" customWidth="1"/>
    <col min="11269" max="11269" width="9.7109375" style="1" customWidth="1"/>
    <col min="11270" max="11270" width="12.140625" style="1" customWidth="1"/>
    <col min="11271" max="11271" width="12.5703125" style="1" customWidth="1"/>
    <col min="11272" max="11272" width="10.42578125" style="1" customWidth="1"/>
    <col min="11273" max="11274" width="11.28515625" style="1" customWidth="1"/>
    <col min="11275" max="11275" width="11.5703125" style="1" customWidth="1"/>
    <col min="11276" max="11276" width="12.5703125" style="1" customWidth="1"/>
    <col min="11277" max="11277" width="12.7109375" style="1" customWidth="1"/>
    <col min="11278" max="11278" width="12.85546875" style="1" customWidth="1"/>
    <col min="11279" max="11279" width="16" style="1" customWidth="1"/>
    <col min="11280" max="11280" width="8.7109375" style="1"/>
    <col min="11281" max="11281" width="10.85546875" style="1" bestFit="1" customWidth="1"/>
    <col min="11282" max="11282" width="9.85546875" style="1" bestFit="1" customWidth="1"/>
    <col min="11283" max="11520" width="8.7109375" style="1"/>
    <col min="11521" max="11521" width="4.140625" style="1" customWidth="1"/>
    <col min="11522" max="11522" width="65" style="1" customWidth="1"/>
    <col min="11523" max="11523" width="8.7109375" style="1"/>
    <col min="11524" max="11524" width="12.140625" style="1" customWidth="1"/>
    <col min="11525" max="11525" width="9.7109375" style="1" customWidth="1"/>
    <col min="11526" max="11526" width="12.140625" style="1" customWidth="1"/>
    <col min="11527" max="11527" width="12.5703125" style="1" customWidth="1"/>
    <col min="11528" max="11528" width="10.42578125" style="1" customWidth="1"/>
    <col min="11529" max="11530" width="11.28515625" style="1" customWidth="1"/>
    <col min="11531" max="11531" width="11.5703125" style="1" customWidth="1"/>
    <col min="11532" max="11532" width="12.5703125" style="1" customWidth="1"/>
    <col min="11533" max="11533" width="12.7109375" style="1" customWidth="1"/>
    <col min="11534" max="11534" width="12.85546875" style="1" customWidth="1"/>
    <col min="11535" max="11535" width="16" style="1" customWidth="1"/>
    <col min="11536" max="11536" width="8.7109375" style="1"/>
    <col min="11537" max="11537" width="10.85546875" style="1" bestFit="1" customWidth="1"/>
    <col min="11538" max="11538" width="9.85546875" style="1" bestFit="1" customWidth="1"/>
    <col min="11539" max="11776" width="8.7109375" style="1"/>
    <col min="11777" max="11777" width="4.140625" style="1" customWidth="1"/>
    <col min="11778" max="11778" width="65" style="1" customWidth="1"/>
    <col min="11779" max="11779" width="8.7109375" style="1"/>
    <col min="11780" max="11780" width="12.140625" style="1" customWidth="1"/>
    <col min="11781" max="11781" width="9.7109375" style="1" customWidth="1"/>
    <col min="11782" max="11782" width="12.140625" style="1" customWidth="1"/>
    <col min="11783" max="11783" width="12.5703125" style="1" customWidth="1"/>
    <col min="11784" max="11784" width="10.42578125" style="1" customWidth="1"/>
    <col min="11785" max="11786" width="11.28515625" style="1" customWidth="1"/>
    <col min="11787" max="11787" width="11.5703125" style="1" customWidth="1"/>
    <col min="11788" max="11788" width="12.5703125" style="1" customWidth="1"/>
    <col min="11789" max="11789" width="12.7109375" style="1" customWidth="1"/>
    <col min="11790" max="11790" width="12.85546875" style="1" customWidth="1"/>
    <col min="11791" max="11791" width="16" style="1" customWidth="1"/>
    <col min="11792" max="11792" width="8.7109375" style="1"/>
    <col min="11793" max="11793" width="10.85546875" style="1" bestFit="1" customWidth="1"/>
    <col min="11794" max="11794" width="9.85546875" style="1" bestFit="1" customWidth="1"/>
    <col min="11795" max="12032" width="8.7109375" style="1"/>
    <col min="12033" max="12033" width="4.140625" style="1" customWidth="1"/>
    <col min="12034" max="12034" width="65" style="1" customWidth="1"/>
    <col min="12035" max="12035" width="8.7109375" style="1"/>
    <col min="12036" max="12036" width="12.140625" style="1" customWidth="1"/>
    <col min="12037" max="12037" width="9.7109375" style="1" customWidth="1"/>
    <col min="12038" max="12038" width="12.140625" style="1" customWidth="1"/>
    <col min="12039" max="12039" width="12.5703125" style="1" customWidth="1"/>
    <col min="12040" max="12040" width="10.42578125" style="1" customWidth="1"/>
    <col min="12041" max="12042" width="11.28515625" style="1" customWidth="1"/>
    <col min="12043" max="12043" width="11.5703125" style="1" customWidth="1"/>
    <col min="12044" max="12044" width="12.5703125" style="1" customWidth="1"/>
    <col min="12045" max="12045" width="12.7109375" style="1" customWidth="1"/>
    <col min="12046" max="12046" width="12.85546875" style="1" customWidth="1"/>
    <col min="12047" max="12047" width="16" style="1" customWidth="1"/>
    <col min="12048" max="12048" width="8.7109375" style="1"/>
    <col min="12049" max="12049" width="10.85546875" style="1" bestFit="1" customWidth="1"/>
    <col min="12050" max="12050" width="9.85546875" style="1" bestFit="1" customWidth="1"/>
    <col min="12051" max="12288" width="8.7109375" style="1"/>
    <col min="12289" max="12289" width="4.140625" style="1" customWidth="1"/>
    <col min="12290" max="12290" width="65" style="1" customWidth="1"/>
    <col min="12291" max="12291" width="8.7109375" style="1"/>
    <col min="12292" max="12292" width="12.140625" style="1" customWidth="1"/>
    <col min="12293" max="12293" width="9.7109375" style="1" customWidth="1"/>
    <col min="12294" max="12294" width="12.140625" style="1" customWidth="1"/>
    <col min="12295" max="12295" width="12.5703125" style="1" customWidth="1"/>
    <col min="12296" max="12296" width="10.42578125" style="1" customWidth="1"/>
    <col min="12297" max="12298" width="11.28515625" style="1" customWidth="1"/>
    <col min="12299" max="12299" width="11.5703125" style="1" customWidth="1"/>
    <col min="12300" max="12300" width="12.5703125" style="1" customWidth="1"/>
    <col min="12301" max="12301" width="12.7109375" style="1" customWidth="1"/>
    <col min="12302" max="12302" width="12.85546875" style="1" customWidth="1"/>
    <col min="12303" max="12303" width="16" style="1" customWidth="1"/>
    <col min="12304" max="12304" width="8.7109375" style="1"/>
    <col min="12305" max="12305" width="10.85546875" style="1" bestFit="1" customWidth="1"/>
    <col min="12306" max="12306" width="9.85546875" style="1" bestFit="1" customWidth="1"/>
    <col min="12307" max="12544" width="8.7109375" style="1"/>
    <col min="12545" max="12545" width="4.140625" style="1" customWidth="1"/>
    <col min="12546" max="12546" width="65" style="1" customWidth="1"/>
    <col min="12547" max="12547" width="8.7109375" style="1"/>
    <col min="12548" max="12548" width="12.140625" style="1" customWidth="1"/>
    <col min="12549" max="12549" width="9.7109375" style="1" customWidth="1"/>
    <col min="12550" max="12550" width="12.140625" style="1" customWidth="1"/>
    <col min="12551" max="12551" width="12.5703125" style="1" customWidth="1"/>
    <col min="12552" max="12552" width="10.42578125" style="1" customWidth="1"/>
    <col min="12553" max="12554" width="11.28515625" style="1" customWidth="1"/>
    <col min="12555" max="12555" width="11.5703125" style="1" customWidth="1"/>
    <col min="12556" max="12556" width="12.5703125" style="1" customWidth="1"/>
    <col min="12557" max="12557" width="12.7109375" style="1" customWidth="1"/>
    <col min="12558" max="12558" width="12.85546875" style="1" customWidth="1"/>
    <col min="12559" max="12559" width="16" style="1" customWidth="1"/>
    <col min="12560" max="12560" width="8.7109375" style="1"/>
    <col min="12561" max="12561" width="10.85546875" style="1" bestFit="1" customWidth="1"/>
    <col min="12562" max="12562" width="9.85546875" style="1" bestFit="1" customWidth="1"/>
    <col min="12563" max="12800" width="8.7109375" style="1"/>
    <col min="12801" max="12801" width="4.140625" style="1" customWidth="1"/>
    <col min="12802" max="12802" width="65" style="1" customWidth="1"/>
    <col min="12803" max="12803" width="8.7109375" style="1"/>
    <col min="12804" max="12804" width="12.140625" style="1" customWidth="1"/>
    <col min="12805" max="12805" width="9.7109375" style="1" customWidth="1"/>
    <col min="12806" max="12806" width="12.140625" style="1" customWidth="1"/>
    <col min="12807" max="12807" width="12.5703125" style="1" customWidth="1"/>
    <col min="12808" max="12808" width="10.42578125" style="1" customWidth="1"/>
    <col min="12809" max="12810" width="11.28515625" style="1" customWidth="1"/>
    <col min="12811" max="12811" width="11.5703125" style="1" customWidth="1"/>
    <col min="12812" max="12812" width="12.5703125" style="1" customWidth="1"/>
    <col min="12813" max="12813" width="12.7109375" style="1" customWidth="1"/>
    <col min="12814" max="12814" width="12.85546875" style="1" customWidth="1"/>
    <col min="12815" max="12815" width="16" style="1" customWidth="1"/>
    <col min="12816" max="12816" width="8.7109375" style="1"/>
    <col min="12817" max="12817" width="10.85546875" style="1" bestFit="1" customWidth="1"/>
    <col min="12818" max="12818" width="9.85546875" style="1" bestFit="1" customWidth="1"/>
    <col min="12819" max="13056" width="8.7109375" style="1"/>
    <col min="13057" max="13057" width="4.140625" style="1" customWidth="1"/>
    <col min="13058" max="13058" width="65" style="1" customWidth="1"/>
    <col min="13059" max="13059" width="8.7109375" style="1"/>
    <col min="13060" max="13060" width="12.140625" style="1" customWidth="1"/>
    <col min="13061" max="13061" width="9.7109375" style="1" customWidth="1"/>
    <col min="13062" max="13062" width="12.140625" style="1" customWidth="1"/>
    <col min="13063" max="13063" width="12.5703125" style="1" customWidth="1"/>
    <col min="13064" max="13064" width="10.42578125" style="1" customWidth="1"/>
    <col min="13065" max="13066" width="11.28515625" style="1" customWidth="1"/>
    <col min="13067" max="13067" width="11.5703125" style="1" customWidth="1"/>
    <col min="13068" max="13068" width="12.5703125" style="1" customWidth="1"/>
    <col min="13069" max="13069" width="12.7109375" style="1" customWidth="1"/>
    <col min="13070" max="13070" width="12.85546875" style="1" customWidth="1"/>
    <col min="13071" max="13071" width="16" style="1" customWidth="1"/>
    <col min="13072" max="13072" width="8.7109375" style="1"/>
    <col min="13073" max="13073" width="10.85546875" style="1" bestFit="1" customWidth="1"/>
    <col min="13074" max="13074" width="9.85546875" style="1" bestFit="1" customWidth="1"/>
    <col min="13075" max="13312" width="8.7109375" style="1"/>
    <col min="13313" max="13313" width="4.140625" style="1" customWidth="1"/>
    <col min="13314" max="13314" width="65" style="1" customWidth="1"/>
    <col min="13315" max="13315" width="8.7109375" style="1"/>
    <col min="13316" max="13316" width="12.140625" style="1" customWidth="1"/>
    <col min="13317" max="13317" width="9.7109375" style="1" customWidth="1"/>
    <col min="13318" max="13318" width="12.140625" style="1" customWidth="1"/>
    <col min="13319" max="13319" width="12.5703125" style="1" customWidth="1"/>
    <col min="13320" max="13320" width="10.42578125" style="1" customWidth="1"/>
    <col min="13321" max="13322" width="11.28515625" style="1" customWidth="1"/>
    <col min="13323" max="13323" width="11.5703125" style="1" customWidth="1"/>
    <col min="13324" max="13324" width="12.5703125" style="1" customWidth="1"/>
    <col min="13325" max="13325" width="12.7109375" style="1" customWidth="1"/>
    <col min="13326" max="13326" width="12.85546875" style="1" customWidth="1"/>
    <col min="13327" max="13327" width="16" style="1" customWidth="1"/>
    <col min="13328" max="13328" width="8.7109375" style="1"/>
    <col min="13329" max="13329" width="10.85546875" style="1" bestFit="1" customWidth="1"/>
    <col min="13330" max="13330" width="9.85546875" style="1" bestFit="1" customWidth="1"/>
    <col min="13331" max="13568" width="8.7109375" style="1"/>
    <col min="13569" max="13569" width="4.140625" style="1" customWidth="1"/>
    <col min="13570" max="13570" width="65" style="1" customWidth="1"/>
    <col min="13571" max="13571" width="8.7109375" style="1"/>
    <col min="13572" max="13572" width="12.140625" style="1" customWidth="1"/>
    <col min="13573" max="13573" width="9.7109375" style="1" customWidth="1"/>
    <col min="13574" max="13574" width="12.140625" style="1" customWidth="1"/>
    <col min="13575" max="13575" width="12.5703125" style="1" customWidth="1"/>
    <col min="13576" max="13576" width="10.42578125" style="1" customWidth="1"/>
    <col min="13577" max="13578" width="11.28515625" style="1" customWidth="1"/>
    <col min="13579" max="13579" width="11.5703125" style="1" customWidth="1"/>
    <col min="13580" max="13580" width="12.5703125" style="1" customWidth="1"/>
    <col min="13581" max="13581" width="12.7109375" style="1" customWidth="1"/>
    <col min="13582" max="13582" width="12.85546875" style="1" customWidth="1"/>
    <col min="13583" max="13583" width="16" style="1" customWidth="1"/>
    <col min="13584" max="13584" width="8.7109375" style="1"/>
    <col min="13585" max="13585" width="10.85546875" style="1" bestFit="1" customWidth="1"/>
    <col min="13586" max="13586" width="9.85546875" style="1" bestFit="1" customWidth="1"/>
    <col min="13587" max="13824" width="8.7109375" style="1"/>
    <col min="13825" max="13825" width="4.140625" style="1" customWidth="1"/>
    <col min="13826" max="13826" width="65" style="1" customWidth="1"/>
    <col min="13827" max="13827" width="8.7109375" style="1"/>
    <col min="13828" max="13828" width="12.140625" style="1" customWidth="1"/>
    <col min="13829" max="13829" width="9.7109375" style="1" customWidth="1"/>
    <col min="13830" max="13830" width="12.140625" style="1" customWidth="1"/>
    <col min="13831" max="13831" width="12.5703125" style="1" customWidth="1"/>
    <col min="13832" max="13832" width="10.42578125" style="1" customWidth="1"/>
    <col min="13833" max="13834" width="11.28515625" style="1" customWidth="1"/>
    <col min="13835" max="13835" width="11.5703125" style="1" customWidth="1"/>
    <col min="13836" max="13836" width="12.5703125" style="1" customWidth="1"/>
    <col min="13837" max="13837" width="12.7109375" style="1" customWidth="1"/>
    <col min="13838" max="13838" width="12.85546875" style="1" customWidth="1"/>
    <col min="13839" max="13839" width="16" style="1" customWidth="1"/>
    <col min="13840" max="13840" width="8.7109375" style="1"/>
    <col min="13841" max="13841" width="10.85546875" style="1" bestFit="1" customWidth="1"/>
    <col min="13842" max="13842" width="9.85546875" style="1" bestFit="1" customWidth="1"/>
    <col min="13843" max="14080" width="8.7109375" style="1"/>
    <col min="14081" max="14081" width="4.140625" style="1" customWidth="1"/>
    <col min="14082" max="14082" width="65" style="1" customWidth="1"/>
    <col min="14083" max="14083" width="8.7109375" style="1"/>
    <col min="14084" max="14084" width="12.140625" style="1" customWidth="1"/>
    <col min="14085" max="14085" width="9.7109375" style="1" customWidth="1"/>
    <col min="14086" max="14086" width="12.140625" style="1" customWidth="1"/>
    <col min="14087" max="14087" width="12.5703125" style="1" customWidth="1"/>
    <col min="14088" max="14088" width="10.42578125" style="1" customWidth="1"/>
    <col min="14089" max="14090" width="11.28515625" style="1" customWidth="1"/>
    <col min="14091" max="14091" width="11.5703125" style="1" customWidth="1"/>
    <col min="14092" max="14092" width="12.5703125" style="1" customWidth="1"/>
    <col min="14093" max="14093" width="12.7109375" style="1" customWidth="1"/>
    <col min="14094" max="14094" width="12.85546875" style="1" customWidth="1"/>
    <col min="14095" max="14095" width="16" style="1" customWidth="1"/>
    <col min="14096" max="14096" width="8.7109375" style="1"/>
    <col min="14097" max="14097" width="10.85546875" style="1" bestFit="1" customWidth="1"/>
    <col min="14098" max="14098" width="9.85546875" style="1" bestFit="1" customWidth="1"/>
    <col min="14099" max="14336" width="8.7109375" style="1"/>
    <col min="14337" max="14337" width="4.140625" style="1" customWidth="1"/>
    <col min="14338" max="14338" width="65" style="1" customWidth="1"/>
    <col min="14339" max="14339" width="8.7109375" style="1"/>
    <col min="14340" max="14340" width="12.140625" style="1" customWidth="1"/>
    <col min="14341" max="14341" width="9.7109375" style="1" customWidth="1"/>
    <col min="14342" max="14342" width="12.140625" style="1" customWidth="1"/>
    <col min="14343" max="14343" width="12.5703125" style="1" customWidth="1"/>
    <col min="14344" max="14344" width="10.42578125" style="1" customWidth="1"/>
    <col min="14345" max="14346" width="11.28515625" style="1" customWidth="1"/>
    <col min="14347" max="14347" width="11.5703125" style="1" customWidth="1"/>
    <col min="14348" max="14348" width="12.5703125" style="1" customWidth="1"/>
    <col min="14349" max="14349" width="12.7109375" style="1" customWidth="1"/>
    <col min="14350" max="14350" width="12.85546875" style="1" customWidth="1"/>
    <col min="14351" max="14351" width="16" style="1" customWidth="1"/>
    <col min="14352" max="14352" width="8.7109375" style="1"/>
    <col min="14353" max="14353" width="10.85546875" style="1" bestFit="1" customWidth="1"/>
    <col min="14354" max="14354" width="9.85546875" style="1" bestFit="1" customWidth="1"/>
    <col min="14355" max="14592" width="8.7109375" style="1"/>
    <col min="14593" max="14593" width="4.140625" style="1" customWidth="1"/>
    <col min="14594" max="14594" width="65" style="1" customWidth="1"/>
    <col min="14595" max="14595" width="8.7109375" style="1"/>
    <col min="14596" max="14596" width="12.140625" style="1" customWidth="1"/>
    <col min="14597" max="14597" width="9.7109375" style="1" customWidth="1"/>
    <col min="14598" max="14598" width="12.140625" style="1" customWidth="1"/>
    <col min="14599" max="14599" width="12.5703125" style="1" customWidth="1"/>
    <col min="14600" max="14600" width="10.42578125" style="1" customWidth="1"/>
    <col min="14601" max="14602" width="11.28515625" style="1" customWidth="1"/>
    <col min="14603" max="14603" width="11.5703125" style="1" customWidth="1"/>
    <col min="14604" max="14604" width="12.5703125" style="1" customWidth="1"/>
    <col min="14605" max="14605" width="12.7109375" style="1" customWidth="1"/>
    <col min="14606" max="14606" width="12.85546875" style="1" customWidth="1"/>
    <col min="14607" max="14607" width="16" style="1" customWidth="1"/>
    <col min="14608" max="14608" width="8.7109375" style="1"/>
    <col min="14609" max="14609" width="10.85546875" style="1" bestFit="1" customWidth="1"/>
    <col min="14610" max="14610" width="9.85546875" style="1" bestFit="1" customWidth="1"/>
    <col min="14611" max="14848" width="8.7109375" style="1"/>
    <col min="14849" max="14849" width="4.140625" style="1" customWidth="1"/>
    <col min="14850" max="14850" width="65" style="1" customWidth="1"/>
    <col min="14851" max="14851" width="8.7109375" style="1"/>
    <col min="14852" max="14852" width="12.140625" style="1" customWidth="1"/>
    <col min="14853" max="14853" width="9.7109375" style="1" customWidth="1"/>
    <col min="14854" max="14854" width="12.140625" style="1" customWidth="1"/>
    <col min="14855" max="14855" width="12.5703125" style="1" customWidth="1"/>
    <col min="14856" max="14856" width="10.42578125" style="1" customWidth="1"/>
    <col min="14857" max="14858" width="11.28515625" style="1" customWidth="1"/>
    <col min="14859" max="14859" width="11.5703125" style="1" customWidth="1"/>
    <col min="14860" max="14860" width="12.5703125" style="1" customWidth="1"/>
    <col min="14861" max="14861" width="12.7109375" style="1" customWidth="1"/>
    <col min="14862" max="14862" width="12.85546875" style="1" customWidth="1"/>
    <col min="14863" max="14863" width="16" style="1" customWidth="1"/>
    <col min="14864" max="14864" width="8.7109375" style="1"/>
    <col min="14865" max="14865" width="10.85546875" style="1" bestFit="1" customWidth="1"/>
    <col min="14866" max="14866" width="9.85546875" style="1" bestFit="1" customWidth="1"/>
    <col min="14867" max="15104" width="8.7109375" style="1"/>
    <col min="15105" max="15105" width="4.140625" style="1" customWidth="1"/>
    <col min="15106" max="15106" width="65" style="1" customWidth="1"/>
    <col min="15107" max="15107" width="8.7109375" style="1"/>
    <col min="15108" max="15108" width="12.140625" style="1" customWidth="1"/>
    <col min="15109" max="15109" width="9.7109375" style="1" customWidth="1"/>
    <col min="15110" max="15110" width="12.140625" style="1" customWidth="1"/>
    <col min="15111" max="15111" width="12.5703125" style="1" customWidth="1"/>
    <col min="15112" max="15112" width="10.42578125" style="1" customWidth="1"/>
    <col min="15113" max="15114" width="11.28515625" style="1" customWidth="1"/>
    <col min="15115" max="15115" width="11.5703125" style="1" customWidth="1"/>
    <col min="15116" max="15116" width="12.5703125" style="1" customWidth="1"/>
    <col min="15117" max="15117" width="12.7109375" style="1" customWidth="1"/>
    <col min="15118" max="15118" width="12.85546875" style="1" customWidth="1"/>
    <col min="15119" max="15119" width="16" style="1" customWidth="1"/>
    <col min="15120" max="15120" width="8.7109375" style="1"/>
    <col min="15121" max="15121" width="10.85546875" style="1" bestFit="1" customWidth="1"/>
    <col min="15122" max="15122" width="9.85546875" style="1" bestFit="1" customWidth="1"/>
    <col min="15123" max="15360" width="8.7109375" style="1"/>
    <col min="15361" max="15361" width="4.140625" style="1" customWidth="1"/>
    <col min="15362" max="15362" width="65" style="1" customWidth="1"/>
    <col min="15363" max="15363" width="8.7109375" style="1"/>
    <col min="15364" max="15364" width="12.140625" style="1" customWidth="1"/>
    <col min="15365" max="15365" width="9.7109375" style="1" customWidth="1"/>
    <col min="15366" max="15366" width="12.140625" style="1" customWidth="1"/>
    <col min="15367" max="15367" width="12.5703125" style="1" customWidth="1"/>
    <col min="15368" max="15368" width="10.42578125" style="1" customWidth="1"/>
    <col min="15369" max="15370" width="11.28515625" style="1" customWidth="1"/>
    <col min="15371" max="15371" width="11.5703125" style="1" customWidth="1"/>
    <col min="15372" max="15372" width="12.5703125" style="1" customWidth="1"/>
    <col min="15373" max="15373" width="12.7109375" style="1" customWidth="1"/>
    <col min="15374" max="15374" width="12.85546875" style="1" customWidth="1"/>
    <col min="15375" max="15375" width="16" style="1" customWidth="1"/>
    <col min="15376" max="15376" width="8.7109375" style="1"/>
    <col min="15377" max="15377" width="10.85546875" style="1" bestFit="1" customWidth="1"/>
    <col min="15378" max="15378" width="9.85546875" style="1" bestFit="1" customWidth="1"/>
    <col min="15379" max="15616" width="8.7109375" style="1"/>
    <col min="15617" max="15617" width="4.140625" style="1" customWidth="1"/>
    <col min="15618" max="15618" width="65" style="1" customWidth="1"/>
    <col min="15619" max="15619" width="8.7109375" style="1"/>
    <col min="15620" max="15620" width="12.140625" style="1" customWidth="1"/>
    <col min="15621" max="15621" width="9.7109375" style="1" customWidth="1"/>
    <col min="15622" max="15622" width="12.140625" style="1" customWidth="1"/>
    <col min="15623" max="15623" width="12.5703125" style="1" customWidth="1"/>
    <col min="15624" max="15624" width="10.42578125" style="1" customWidth="1"/>
    <col min="15625" max="15626" width="11.28515625" style="1" customWidth="1"/>
    <col min="15627" max="15627" width="11.5703125" style="1" customWidth="1"/>
    <col min="15628" max="15628" width="12.5703125" style="1" customWidth="1"/>
    <col min="15629" max="15629" width="12.7109375" style="1" customWidth="1"/>
    <col min="15630" max="15630" width="12.85546875" style="1" customWidth="1"/>
    <col min="15631" max="15631" width="16" style="1" customWidth="1"/>
    <col min="15632" max="15632" width="8.7109375" style="1"/>
    <col min="15633" max="15633" width="10.85546875" style="1" bestFit="1" customWidth="1"/>
    <col min="15634" max="15634" width="9.85546875" style="1" bestFit="1" customWidth="1"/>
    <col min="15635" max="15872" width="8.7109375" style="1"/>
    <col min="15873" max="15873" width="4.140625" style="1" customWidth="1"/>
    <col min="15874" max="15874" width="65" style="1" customWidth="1"/>
    <col min="15875" max="15875" width="8.7109375" style="1"/>
    <col min="15876" max="15876" width="12.140625" style="1" customWidth="1"/>
    <col min="15877" max="15877" width="9.7109375" style="1" customWidth="1"/>
    <col min="15878" max="15878" width="12.140625" style="1" customWidth="1"/>
    <col min="15879" max="15879" width="12.5703125" style="1" customWidth="1"/>
    <col min="15880" max="15880" width="10.42578125" style="1" customWidth="1"/>
    <col min="15881" max="15882" width="11.28515625" style="1" customWidth="1"/>
    <col min="15883" max="15883" width="11.5703125" style="1" customWidth="1"/>
    <col min="15884" max="15884" width="12.5703125" style="1" customWidth="1"/>
    <col min="15885" max="15885" width="12.7109375" style="1" customWidth="1"/>
    <col min="15886" max="15886" width="12.85546875" style="1" customWidth="1"/>
    <col min="15887" max="15887" width="16" style="1" customWidth="1"/>
    <col min="15888" max="15888" width="8.7109375" style="1"/>
    <col min="15889" max="15889" width="10.85546875" style="1" bestFit="1" customWidth="1"/>
    <col min="15890" max="15890" width="9.85546875" style="1" bestFit="1" customWidth="1"/>
    <col min="15891" max="16128" width="8.7109375" style="1"/>
    <col min="16129" max="16129" width="4.140625" style="1" customWidth="1"/>
    <col min="16130" max="16130" width="65" style="1" customWidth="1"/>
    <col min="16131" max="16131" width="8.7109375" style="1"/>
    <col min="16132" max="16132" width="12.140625" style="1" customWidth="1"/>
    <col min="16133" max="16133" width="9.7109375" style="1" customWidth="1"/>
    <col min="16134" max="16134" width="12.140625" style="1" customWidth="1"/>
    <col min="16135" max="16135" width="12.5703125" style="1" customWidth="1"/>
    <col min="16136" max="16136" width="10.42578125" style="1" customWidth="1"/>
    <col min="16137" max="16138" width="11.28515625" style="1" customWidth="1"/>
    <col min="16139" max="16139" width="11.5703125" style="1" customWidth="1"/>
    <col min="16140" max="16140" width="12.5703125" style="1" customWidth="1"/>
    <col min="16141" max="16141" width="12.7109375" style="1" customWidth="1"/>
    <col min="16142" max="16142" width="12.85546875" style="1" customWidth="1"/>
    <col min="16143" max="16143" width="16" style="1" customWidth="1"/>
    <col min="16144" max="16144" width="8.7109375" style="1"/>
    <col min="16145" max="16145" width="10.85546875" style="1" bestFit="1" customWidth="1"/>
    <col min="16146" max="16146" width="9.85546875" style="1" bestFit="1" customWidth="1"/>
    <col min="16147" max="16384" width="8.7109375" style="1"/>
  </cols>
  <sheetData>
    <row r="1" spans="1:12" ht="21" customHeight="1">
      <c r="B1" s="2" t="s">
        <v>0</v>
      </c>
      <c r="C1" s="2"/>
      <c r="D1" s="2"/>
      <c r="E1" s="2"/>
      <c r="F1" s="2"/>
      <c r="G1" s="2"/>
      <c r="H1" s="2"/>
      <c r="I1" s="2"/>
    </row>
    <row r="2" spans="1:12" ht="15.75" customHeight="1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8"/>
    </row>
    <row r="3" spans="1:12" ht="15.75" customHeight="1">
      <c r="A3" s="3"/>
      <c r="B3" s="9"/>
      <c r="C3" s="10"/>
      <c r="D3" s="11" t="s">
        <v>5</v>
      </c>
      <c r="E3" s="12"/>
      <c r="F3" s="13"/>
      <c r="G3" s="11" t="s">
        <v>6</v>
      </c>
      <c r="H3" s="12"/>
      <c r="I3" s="13"/>
    </row>
    <row r="4" spans="1:12" ht="31.5" customHeight="1">
      <c r="A4" s="3"/>
      <c r="B4" s="14"/>
      <c r="C4" s="15"/>
      <c r="D4" s="16" t="s">
        <v>7</v>
      </c>
      <c r="E4" s="16" t="s">
        <v>8</v>
      </c>
      <c r="F4" s="16" t="s">
        <v>9</v>
      </c>
      <c r="G4" s="16" t="s">
        <v>10</v>
      </c>
      <c r="H4" s="16" t="s">
        <v>8</v>
      </c>
      <c r="I4" s="16" t="s">
        <v>9</v>
      </c>
    </row>
    <row r="5" spans="1:12" ht="15.75">
      <c r="A5" s="17"/>
      <c r="B5" s="16" t="s">
        <v>11</v>
      </c>
      <c r="C5" s="16"/>
      <c r="D5" s="16"/>
      <c r="E5" s="16"/>
      <c r="F5" s="16"/>
      <c r="G5" s="16"/>
      <c r="H5" s="16"/>
      <c r="I5" s="16"/>
    </row>
    <row r="6" spans="1:12" ht="15.75">
      <c r="A6" s="18">
        <v>1</v>
      </c>
      <c r="B6" s="19" t="s">
        <v>12</v>
      </c>
      <c r="C6" s="20" t="s">
        <v>13</v>
      </c>
      <c r="D6" s="21">
        <v>2178.25</v>
      </c>
      <c r="E6" s="21">
        <f>D6*20%</f>
        <v>435.65000000000003</v>
      </c>
      <c r="F6" s="21">
        <f>D6+E6</f>
        <v>2613.9</v>
      </c>
      <c r="G6" s="21">
        <v>2262.8200000000002</v>
      </c>
      <c r="H6" s="21">
        <f>G6*20%</f>
        <v>452.56400000000008</v>
      </c>
      <c r="I6" s="21">
        <f>G6+H6</f>
        <v>2715.384</v>
      </c>
      <c r="J6" s="22"/>
      <c r="K6" s="22"/>
      <c r="L6" s="22"/>
    </row>
    <row r="7" spans="1:12" ht="15.75">
      <c r="A7" s="18"/>
      <c r="B7" s="23" t="s">
        <v>14</v>
      </c>
      <c r="C7" s="20"/>
      <c r="D7" s="24"/>
      <c r="E7" s="21"/>
      <c r="F7" s="24"/>
      <c r="G7" s="24"/>
      <c r="H7" s="21"/>
      <c r="I7" s="24"/>
      <c r="J7" s="22"/>
      <c r="K7" s="22"/>
      <c r="L7" s="22"/>
    </row>
    <row r="8" spans="1:12" ht="15.75">
      <c r="A8" s="18">
        <f>A6+1</f>
        <v>2</v>
      </c>
      <c r="B8" s="19" t="s">
        <v>15</v>
      </c>
      <c r="C8" s="20" t="s">
        <v>16</v>
      </c>
      <c r="D8" s="21">
        <v>1488.46</v>
      </c>
      <c r="E8" s="21">
        <f t="shared" ref="E8:E74" si="0">D8*20%</f>
        <v>297.69200000000001</v>
      </c>
      <c r="F8" s="21">
        <f t="shared" ref="F8:F17" si="1">D8+E8</f>
        <v>1786.152</v>
      </c>
      <c r="G8" s="21">
        <v>1522.08</v>
      </c>
      <c r="H8" s="21">
        <f t="shared" ref="H8:H74" si="2">G8*20%</f>
        <v>304.416</v>
      </c>
      <c r="I8" s="21">
        <f t="shared" ref="I8:I17" si="3">G8+H8</f>
        <v>1826.4959999999999</v>
      </c>
      <c r="J8" s="22"/>
      <c r="K8" s="22"/>
      <c r="L8" s="22"/>
    </row>
    <row r="9" spans="1:12" ht="15.75">
      <c r="A9" s="18">
        <f>A8+1</f>
        <v>3</v>
      </c>
      <c r="B9" s="19" t="s">
        <v>17</v>
      </c>
      <c r="C9" s="20" t="s">
        <v>18</v>
      </c>
      <c r="D9" s="21">
        <v>1484.98</v>
      </c>
      <c r="E9" s="21">
        <f t="shared" si="0"/>
        <v>296.99600000000004</v>
      </c>
      <c r="F9" s="21">
        <f t="shared" si="1"/>
        <v>1781.9760000000001</v>
      </c>
      <c r="G9" s="21">
        <v>1520.12</v>
      </c>
      <c r="H9" s="21">
        <f t="shared" si="2"/>
        <v>304.024</v>
      </c>
      <c r="I9" s="21">
        <f t="shared" si="3"/>
        <v>1824.1439999999998</v>
      </c>
      <c r="J9" s="22"/>
      <c r="K9" s="22"/>
      <c r="L9" s="22"/>
    </row>
    <row r="10" spans="1:12" ht="15.75">
      <c r="A10" s="18">
        <f t="shared" ref="A10:A17" si="4">A9+1</f>
        <v>4</v>
      </c>
      <c r="B10" s="19" t="s">
        <v>19</v>
      </c>
      <c r="C10" s="20" t="s">
        <v>20</v>
      </c>
      <c r="D10" s="21">
        <v>1460.57</v>
      </c>
      <c r="E10" s="21">
        <f t="shared" si="0"/>
        <v>292.11399999999998</v>
      </c>
      <c r="F10" s="21">
        <f>D10+E10</f>
        <v>1752.684</v>
      </c>
      <c r="G10" s="25">
        <v>1489.5</v>
      </c>
      <c r="H10" s="21">
        <f t="shared" si="2"/>
        <v>297.90000000000003</v>
      </c>
      <c r="I10" s="21">
        <f t="shared" si="3"/>
        <v>1787.4</v>
      </c>
      <c r="J10" s="22"/>
      <c r="K10" s="22"/>
      <c r="L10" s="22"/>
    </row>
    <row r="11" spans="1:12" ht="15.75">
      <c r="A11" s="18">
        <f t="shared" si="4"/>
        <v>5</v>
      </c>
      <c r="B11" s="26" t="s">
        <v>21</v>
      </c>
      <c r="C11" s="20" t="s">
        <v>22</v>
      </c>
      <c r="D11" s="21">
        <v>1718.55</v>
      </c>
      <c r="E11" s="21">
        <f t="shared" si="0"/>
        <v>343.71000000000004</v>
      </c>
      <c r="F11" s="21">
        <f t="shared" si="1"/>
        <v>2062.2600000000002</v>
      </c>
      <c r="G11" s="25">
        <v>1759.38</v>
      </c>
      <c r="H11" s="21">
        <f t="shared" si="2"/>
        <v>351.87600000000003</v>
      </c>
      <c r="I11" s="21">
        <f t="shared" si="3"/>
        <v>2111.2560000000003</v>
      </c>
      <c r="J11" s="22"/>
      <c r="K11" s="22"/>
      <c r="L11" s="22"/>
    </row>
    <row r="12" spans="1:12" ht="15.75">
      <c r="A12" s="18">
        <f t="shared" si="4"/>
        <v>6</v>
      </c>
      <c r="B12" s="27" t="s">
        <v>23</v>
      </c>
      <c r="C12" s="20" t="s">
        <v>24</v>
      </c>
      <c r="D12" s="20">
        <v>1550.9</v>
      </c>
      <c r="E12" s="21">
        <f t="shared" si="0"/>
        <v>310.18000000000006</v>
      </c>
      <c r="F12" s="21">
        <f t="shared" si="1"/>
        <v>1861.0800000000002</v>
      </c>
      <c r="G12" s="25">
        <v>1585.34</v>
      </c>
      <c r="H12" s="21">
        <f t="shared" si="2"/>
        <v>317.06799999999998</v>
      </c>
      <c r="I12" s="21">
        <f t="shared" si="3"/>
        <v>1902.4079999999999</v>
      </c>
      <c r="J12" s="22"/>
      <c r="K12" s="22"/>
      <c r="L12" s="22"/>
    </row>
    <row r="13" spans="1:12" ht="15.75">
      <c r="A13" s="18">
        <f t="shared" si="4"/>
        <v>7</v>
      </c>
      <c r="B13" s="28" t="s">
        <v>25</v>
      </c>
      <c r="C13" s="20" t="s">
        <v>26</v>
      </c>
      <c r="D13" s="21">
        <v>1376.02</v>
      </c>
      <c r="E13" s="21">
        <f t="shared" si="0"/>
        <v>275.20400000000001</v>
      </c>
      <c r="F13" s="21">
        <f t="shared" si="1"/>
        <v>1651.2239999999999</v>
      </c>
      <c r="G13" s="21">
        <v>1402.63</v>
      </c>
      <c r="H13" s="21">
        <f t="shared" si="2"/>
        <v>280.52600000000001</v>
      </c>
      <c r="I13" s="21">
        <f t="shared" si="3"/>
        <v>1683.1560000000002</v>
      </c>
      <c r="J13" s="22"/>
      <c r="K13" s="22"/>
      <c r="L13" s="22"/>
    </row>
    <row r="14" spans="1:12" ht="15.75">
      <c r="A14" s="18">
        <f t="shared" si="4"/>
        <v>8</v>
      </c>
      <c r="B14" s="29" t="s">
        <v>27</v>
      </c>
      <c r="C14" s="20" t="s">
        <v>28</v>
      </c>
      <c r="D14" s="21">
        <v>1452.7</v>
      </c>
      <c r="E14" s="21">
        <f t="shared" si="0"/>
        <v>290.54000000000002</v>
      </c>
      <c r="F14" s="21">
        <f>D14+E14</f>
        <v>1743.24</v>
      </c>
      <c r="G14" s="25">
        <v>1485.54</v>
      </c>
      <c r="H14" s="21">
        <f t="shared" si="2"/>
        <v>297.108</v>
      </c>
      <c r="I14" s="21">
        <f t="shared" si="3"/>
        <v>1782.6479999999999</v>
      </c>
      <c r="J14" s="22"/>
      <c r="K14" s="22"/>
      <c r="L14" s="22"/>
    </row>
    <row r="15" spans="1:12" ht="15.75">
      <c r="A15" s="18">
        <f t="shared" si="4"/>
        <v>9</v>
      </c>
      <c r="B15" s="29" t="s">
        <v>29</v>
      </c>
      <c r="C15" s="20" t="s">
        <v>30</v>
      </c>
      <c r="D15" s="21">
        <v>1454.39</v>
      </c>
      <c r="E15" s="21">
        <f t="shared" si="0"/>
        <v>290.87800000000004</v>
      </c>
      <c r="F15" s="21">
        <f t="shared" si="1"/>
        <v>1745.268</v>
      </c>
      <c r="G15" s="25">
        <v>1481.63</v>
      </c>
      <c r="H15" s="21">
        <f t="shared" si="2"/>
        <v>296.32600000000002</v>
      </c>
      <c r="I15" s="21">
        <f t="shared" si="3"/>
        <v>1777.9560000000001</v>
      </c>
      <c r="J15" s="22"/>
      <c r="K15" s="22"/>
      <c r="L15" s="22"/>
    </row>
    <row r="16" spans="1:12" ht="15.75">
      <c r="A16" s="18">
        <f t="shared" si="4"/>
        <v>10</v>
      </c>
      <c r="B16" s="29" t="s">
        <v>31</v>
      </c>
      <c r="C16" s="20" t="s">
        <v>32</v>
      </c>
      <c r="D16" s="21">
        <v>1443.82</v>
      </c>
      <c r="E16" s="21">
        <f t="shared" si="0"/>
        <v>288.76400000000001</v>
      </c>
      <c r="F16" s="21">
        <f t="shared" si="1"/>
        <v>1732.5839999999998</v>
      </c>
      <c r="G16" s="25">
        <v>1468.69</v>
      </c>
      <c r="H16" s="21">
        <f t="shared" si="2"/>
        <v>293.738</v>
      </c>
      <c r="I16" s="21">
        <f t="shared" si="3"/>
        <v>1762.4280000000001</v>
      </c>
      <c r="J16" s="22"/>
      <c r="K16" s="22"/>
      <c r="L16" s="22"/>
    </row>
    <row r="17" spans="1:12" ht="15.75">
      <c r="A17" s="18">
        <f t="shared" si="4"/>
        <v>11</v>
      </c>
      <c r="B17" s="27" t="s">
        <v>33</v>
      </c>
      <c r="C17" s="20" t="s">
        <v>34</v>
      </c>
      <c r="D17" s="21">
        <v>1716.58</v>
      </c>
      <c r="E17" s="21">
        <f t="shared" si="0"/>
        <v>343.31600000000003</v>
      </c>
      <c r="F17" s="21">
        <f t="shared" si="1"/>
        <v>2059.8959999999997</v>
      </c>
      <c r="G17" s="25">
        <v>1757.41</v>
      </c>
      <c r="H17" s="21">
        <f t="shared" si="2"/>
        <v>351.48200000000003</v>
      </c>
      <c r="I17" s="21">
        <f t="shared" si="3"/>
        <v>2108.8920000000003</v>
      </c>
      <c r="J17" s="22"/>
      <c r="K17" s="22"/>
      <c r="L17" s="22"/>
    </row>
    <row r="18" spans="1:12" ht="15.75">
      <c r="A18" s="18"/>
      <c r="B18" s="23" t="s">
        <v>35</v>
      </c>
      <c r="C18" s="20"/>
      <c r="D18" s="24"/>
      <c r="E18" s="21"/>
      <c r="F18" s="24"/>
      <c r="G18" s="24"/>
      <c r="H18" s="21"/>
      <c r="I18" s="24"/>
      <c r="J18" s="22"/>
      <c r="K18" s="22"/>
      <c r="L18" s="22"/>
    </row>
    <row r="19" spans="1:12" ht="15.75">
      <c r="A19" s="18">
        <f>A17+1</f>
        <v>12</v>
      </c>
      <c r="B19" s="19" t="s">
        <v>36</v>
      </c>
      <c r="C19" s="20" t="s">
        <v>37</v>
      </c>
      <c r="D19" s="21">
        <v>2961.82</v>
      </c>
      <c r="E19" s="21">
        <f t="shared" si="0"/>
        <v>592.36400000000003</v>
      </c>
      <c r="F19" s="21">
        <f>D19+E19</f>
        <v>3554.1840000000002</v>
      </c>
      <c r="G19" s="25">
        <v>3101.39</v>
      </c>
      <c r="H19" s="21">
        <f t="shared" si="2"/>
        <v>620.27800000000002</v>
      </c>
      <c r="I19" s="21">
        <f>G19+H19</f>
        <v>3721.6679999999997</v>
      </c>
      <c r="J19" s="22"/>
      <c r="K19" s="22"/>
      <c r="L19" s="22"/>
    </row>
    <row r="20" spans="1:12" ht="15.75">
      <c r="A20" s="18">
        <f>A19+1</f>
        <v>13</v>
      </c>
      <c r="B20" s="19" t="s">
        <v>38</v>
      </c>
      <c r="C20" s="20" t="s">
        <v>39</v>
      </c>
      <c r="D20" s="21">
        <v>3118.03</v>
      </c>
      <c r="E20" s="21">
        <f t="shared" si="0"/>
        <v>623.60600000000011</v>
      </c>
      <c r="F20" s="21">
        <f>D20+E20</f>
        <v>3741.6360000000004</v>
      </c>
      <c r="G20" s="25">
        <v>3275.13</v>
      </c>
      <c r="H20" s="21">
        <f t="shared" si="2"/>
        <v>655.02600000000007</v>
      </c>
      <c r="I20" s="21">
        <f>G20+H20</f>
        <v>3930.1559999999999</v>
      </c>
      <c r="J20" s="22"/>
      <c r="K20" s="22"/>
      <c r="L20" s="22"/>
    </row>
    <row r="21" spans="1:12" ht="15.75">
      <c r="A21" s="18">
        <f>A20+1</f>
        <v>14</v>
      </c>
      <c r="B21" s="19" t="s">
        <v>40</v>
      </c>
      <c r="C21" s="20" t="s">
        <v>41</v>
      </c>
      <c r="D21" s="25">
        <v>2034.38</v>
      </c>
      <c r="E21" s="21">
        <f t="shared" si="0"/>
        <v>406.87600000000003</v>
      </c>
      <c r="F21" s="21">
        <f>D21+E21</f>
        <v>2441.2560000000003</v>
      </c>
      <c r="G21" s="25">
        <v>2126.12</v>
      </c>
      <c r="H21" s="21">
        <f t="shared" si="2"/>
        <v>425.22399999999999</v>
      </c>
      <c r="I21" s="21">
        <f>G21+H21</f>
        <v>2551.3440000000001</v>
      </c>
      <c r="J21" s="22"/>
      <c r="K21" s="22"/>
      <c r="L21" s="22"/>
    </row>
    <row r="22" spans="1:12" ht="15.75">
      <c r="A22" s="18">
        <f>A21+1</f>
        <v>15</v>
      </c>
      <c r="B22" s="19" t="s">
        <v>42</v>
      </c>
      <c r="C22" s="20" t="s">
        <v>43</v>
      </c>
      <c r="D22" s="21">
        <v>1556.25</v>
      </c>
      <c r="E22" s="21">
        <f t="shared" si="0"/>
        <v>311.25</v>
      </c>
      <c r="F22" s="21">
        <f>D22+E22</f>
        <v>1867.5</v>
      </c>
      <c r="G22" s="21">
        <v>1598.37</v>
      </c>
      <c r="H22" s="21">
        <f t="shared" si="2"/>
        <v>319.67399999999998</v>
      </c>
      <c r="I22" s="21">
        <f>G22+H22</f>
        <v>1918.0439999999999</v>
      </c>
      <c r="J22" s="22"/>
      <c r="K22" s="22"/>
      <c r="L22" s="22"/>
    </row>
    <row r="23" spans="1:12" ht="15.75">
      <c r="A23" s="18"/>
      <c r="B23" s="23" t="s">
        <v>44</v>
      </c>
      <c r="C23" s="20"/>
      <c r="D23" s="21"/>
      <c r="E23" s="21"/>
      <c r="F23" s="21"/>
      <c r="G23" s="21"/>
      <c r="H23" s="21"/>
      <c r="I23" s="21"/>
      <c r="J23" s="22"/>
      <c r="K23" s="22"/>
      <c r="L23" s="22"/>
    </row>
    <row r="24" spans="1:12" ht="15.75">
      <c r="A24" s="18">
        <f>A22+1</f>
        <v>16</v>
      </c>
      <c r="B24" s="30" t="s">
        <v>45</v>
      </c>
      <c r="C24" s="20" t="s">
        <v>46</v>
      </c>
      <c r="D24" s="21">
        <v>3309.71</v>
      </c>
      <c r="E24" s="21">
        <f t="shared" si="0"/>
        <v>661.94200000000001</v>
      </c>
      <c r="F24" s="21">
        <f>D24+E24</f>
        <v>3971.652</v>
      </c>
      <c r="G24" s="21">
        <v>3388.88</v>
      </c>
      <c r="H24" s="21">
        <f t="shared" si="2"/>
        <v>677.77600000000007</v>
      </c>
      <c r="I24" s="21">
        <f>G24+H24</f>
        <v>4066.6559999999999</v>
      </c>
      <c r="J24" s="22"/>
      <c r="K24" s="22"/>
      <c r="L24" s="22"/>
    </row>
    <row r="25" spans="1:12" ht="15.75">
      <c r="A25" s="18">
        <f>A24+1</f>
        <v>17</v>
      </c>
      <c r="B25" s="19" t="s">
        <v>47</v>
      </c>
      <c r="C25" s="20" t="s">
        <v>48</v>
      </c>
      <c r="D25" s="21">
        <v>2044.26</v>
      </c>
      <c r="E25" s="21">
        <f t="shared" si="0"/>
        <v>408.85200000000003</v>
      </c>
      <c r="F25" s="21">
        <f t="shared" ref="F25:F30" si="5">D25+E25</f>
        <v>2453.1120000000001</v>
      </c>
      <c r="G25" s="21">
        <v>2091.3000000000002</v>
      </c>
      <c r="H25" s="21">
        <f t="shared" si="2"/>
        <v>418.26000000000005</v>
      </c>
      <c r="I25" s="21">
        <f t="shared" ref="I25:I31" si="6">G25+H25</f>
        <v>2509.5600000000004</v>
      </c>
      <c r="J25" s="22"/>
      <c r="K25" s="22"/>
      <c r="L25" s="22"/>
    </row>
    <row r="26" spans="1:12" ht="15.75">
      <c r="A26" s="18">
        <f t="shared" ref="A26:A31" si="7">A25+1</f>
        <v>18</v>
      </c>
      <c r="B26" s="19" t="s">
        <v>49</v>
      </c>
      <c r="C26" s="20" t="s">
        <v>50</v>
      </c>
      <c r="D26" s="21">
        <v>3646.9</v>
      </c>
      <c r="E26" s="21">
        <f t="shared" si="0"/>
        <v>729.38000000000011</v>
      </c>
      <c r="F26" s="21">
        <f t="shared" si="5"/>
        <v>4376.2800000000007</v>
      </c>
      <c r="G26" s="21">
        <v>3778.91</v>
      </c>
      <c r="H26" s="21">
        <f t="shared" si="2"/>
        <v>755.78200000000004</v>
      </c>
      <c r="I26" s="21">
        <f t="shared" si="6"/>
        <v>4534.692</v>
      </c>
      <c r="J26" s="22"/>
      <c r="K26" s="22"/>
      <c r="L26" s="22"/>
    </row>
    <row r="27" spans="1:12" ht="15.75">
      <c r="A27" s="18">
        <f t="shared" si="7"/>
        <v>19</v>
      </c>
      <c r="B27" s="19" t="s">
        <v>51</v>
      </c>
      <c r="C27" s="20" t="s">
        <v>52</v>
      </c>
      <c r="D27" s="21">
        <v>1560.92</v>
      </c>
      <c r="E27" s="21">
        <f t="shared" si="0"/>
        <v>312.18400000000003</v>
      </c>
      <c r="F27" s="21">
        <f t="shared" si="5"/>
        <v>1873.104</v>
      </c>
      <c r="G27" s="21">
        <v>1599.21</v>
      </c>
      <c r="H27" s="21">
        <f t="shared" si="2"/>
        <v>319.84200000000004</v>
      </c>
      <c r="I27" s="21">
        <f t="shared" si="6"/>
        <v>1919.0520000000001</v>
      </c>
      <c r="J27" s="22"/>
      <c r="K27" s="22"/>
      <c r="L27" s="22"/>
    </row>
    <row r="28" spans="1:12" ht="15.75">
      <c r="A28" s="18">
        <f t="shared" si="7"/>
        <v>20</v>
      </c>
      <c r="B28" s="19" t="s">
        <v>53</v>
      </c>
      <c r="C28" s="20" t="s">
        <v>54</v>
      </c>
      <c r="D28" s="21">
        <v>2260.4299999999998</v>
      </c>
      <c r="E28" s="21">
        <f>D28*20%</f>
        <v>452.08600000000001</v>
      </c>
      <c r="F28" s="21">
        <f t="shared" si="5"/>
        <v>2712.5159999999996</v>
      </c>
      <c r="G28" s="21">
        <v>2325.79</v>
      </c>
      <c r="H28" s="21">
        <f t="shared" si="2"/>
        <v>465.15800000000002</v>
      </c>
      <c r="I28" s="21">
        <f t="shared" si="6"/>
        <v>2790.9479999999999</v>
      </c>
      <c r="J28" s="22"/>
      <c r="K28" s="22"/>
      <c r="L28" s="22"/>
    </row>
    <row r="29" spans="1:12" ht="17.25" customHeight="1">
      <c r="A29" s="18">
        <f t="shared" si="7"/>
        <v>21</v>
      </c>
      <c r="B29" s="19" t="s">
        <v>55</v>
      </c>
      <c r="C29" s="20" t="s">
        <v>56</v>
      </c>
      <c r="D29" s="21">
        <v>2137.11</v>
      </c>
      <c r="E29" s="21">
        <f t="shared" si="0"/>
        <v>427.42200000000003</v>
      </c>
      <c r="F29" s="21">
        <f t="shared" si="5"/>
        <v>2564.5320000000002</v>
      </c>
      <c r="G29" s="21">
        <v>2195.7800000000002</v>
      </c>
      <c r="H29" s="21">
        <f t="shared" si="2"/>
        <v>439.15600000000006</v>
      </c>
      <c r="I29" s="21">
        <f t="shared" si="6"/>
        <v>2634.9360000000001</v>
      </c>
      <c r="J29" s="22"/>
      <c r="K29" s="22"/>
      <c r="L29" s="22"/>
    </row>
    <row r="30" spans="1:12" ht="15.75">
      <c r="A30" s="18">
        <f t="shared" si="7"/>
        <v>22</v>
      </c>
      <c r="B30" s="19" t="s">
        <v>57</v>
      </c>
      <c r="C30" s="20" t="s">
        <v>58</v>
      </c>
      <c r="D30" s="21">
        <v>1741.15</v>
      </c>
      <c r="E30" s="21">
        <f t="shared" si="0"/>
        <v>348.23</v>
      </c>
      <c r="F30" s="21">
        <f t="shared" si="5"/>
        <v>2089.38</v>
      </c>
      <c r="G30" s="21">
        <v>1798.06</v>
      </c>
      <c r="H30" s="21">
        <f t="shared" si="2"/>
        <v>359.61200000000002</v>
      </c>
      <c r="I30" s="21">
        <f t="shared" si="6"/>
        <v>2157.672</v>
      </c>
      <c r="J30" s="22"/>
      <c r="K30" s="22"/>
      <c r="L30" s="22"/>
    </row>
    <row r="31" spans="1:12" ht="15.6" customHeight="1">
      <c r="A31" s="18">
        <f t="shared" si="7"/>
        <v>23</v>
      </c>
      <c r="B31" s="19" t="s">
        <v>59</v>
      </c>
      <c r="C31" s="20" t="s">
        <v>60</v>
      </c>
      <c r="D31" s="21">
        <v>1576.43</v>
      </c>
      <c r="E31" s="21">
        <f t="shared" si="0"/>
        <v>315.28600000000006</v>
      </c>
      <c r="F31" s="21">
        <f>D31+E31</f>
        <v>1891.7160000000001</v>
      </c>
      <c r="G31" s="25">
        <v>1611.56</v>
      </c>
      <c r="H31" s="21">
        <f t="shared" si="2"/>
        <v>322.31200000000001</v>
      </c>
      <c r="I31" s="21">
        <f t="shared" si="6"/>
        <v>1933.8719999999998</v>
      </c>
      <c r="J31" s="22"/>
      <c r="K31" s="22"/>
      <c r="L31" s="22"/>
    </row>
    <row r="32" spans="1:12" ht="15.75">
      <c r="A32" s="18">
        <f>A31+1</f>
        <v>24</v>
      </c>
      <c r="B32" s="31" t="s">
        <v>61</v>
      </c>
      <c r="C32" s="32" t="s">
        <v>62</v>
      </c>
      <c r="D32" s="25">
        <v>3819.59</v>
      </c>
      <c r="E32" s="21">
        <f t="shared" si="0"/>
        <v>763.91800000000012</v>
      </c>
      <c r="F32" s="21">
        <f>D32+E32</f>
        <v>4583.5079999999998</v>
      </c>
      <c r="G32" s="25">
        <v>3857.7</v>
      </c>
      <c r="H32" s="21">
        <f t="shared" si="2"/>
        <v>771.54</v>
      </c>
      <c r="I32" s="21">
        <f>G32+H32</f>
        <v>4629.24</v>
      </c>
      <c r="J32" s="22"/>
      <c r="K32" s="22"/>
      <c r="L32" s="22"/>
    </row>
    <row r="33" spans="1:13" ht="15.75">
      <c r="A33" s="18"/>
      <c r="B33" s="23" t="s">
        <v>63</v>
      </c>
      <c r="C33" s="20"/>
      <c r="D33" s="21"/>
      <c r="E33" s="21"/>
      <c r="F33" s="21"/>
      <c r="G33" s="21"/>
      <c r="H33" s="21"/>
      <c r="I33" s="21"/>
      <c r="J33" s="22"/>
      <c r="K33" s="22"/>
      <c r="L33" s="22"/>
    </row>
    <row r="34" spans="1:13" ht="15.75">
      <c r="A34" s="18">
        <f>A32+1</f>
        <v>25</v>
      </c>
      <c r="B34" s="19" t="s">
        <v>64</v>
      </c>
      <c r="C34" s="20" t="s">
        <v>65</v>
      </c>
      <c r="D34" s="21">
        <v>1691.06</v>
      </c>
      <c r="E34" s="21">
        <f t="shared" si="0"/>
        <v>338.21199999999999</v>
      </c>
      <c r="F34" s="21">
        <f>D34+E34</f>
        <v>2029.2719999999999</v>
      </c>
      <c r="G34" s="21">
        <v>1743.77</v>
      </c>
      <c r="H34" s="21">
        <f t="shared" si="2"/>
        <v>348.75400000000002</v>
      </c>
      <c r="I34" s="21">
        <f>G34+H34</f>
        <v>2092.5239999999999</v>
      </c>
      <c r="J34" s="22"/>
      <c r="K34" s="22"/>
      <c r="L34" s="22"/>
    </row>
    <row r="35" spans="1:13" ht="17.45" customHeight="1">
      <c r="A35" s="18">
        <f>A34+1</f>
        <v>26</v>
      </c>
      <c r="B35" s="19" t="s">
        <v>66</v>
      </c>
      <c r="C35" s="20" t="s">
        <v>67</v>
      </c>
      <c r="D35" s="21">
        <v>1894.96</v>
      </c>
      <c r="E35" s="21">
        <f t="shared" si="0"/>
        <v>378.99200000000002</v>
      </c>
      <c r="F35" s="21">
        <f>D35+E35</f>
        <v>2273.9520000000002</v>
      </c>
      <c r="G35" s="21">
        <v>1954.69</v>
      </c>
      <c r="H35" s="21">
        <f t="shared" si="2"/>
        <v>390.93800000000005</v>
      </c>
      <c r="I35" s="21">
        <f>G35+H35</f>
        <v>2345.6280000000002</v>
      </c>
      <c r="J35" s="22"/>
      <c r="K35" s="22"/>
      <c r="L35" s="22"/>
    </row>
    <row r="36" spans="1:13" ht="17.45" customHeight="1">
      <c r="A36" s="18"/>
      <c r="B36" s="23" t="s">
        <v>68</v>
      </c>
      <c r="C36" s="20"/>
      <c r="D36" s="25"/>
      <c r="E36" s="21"/>
      <c r="F36" s="25"/>
      <c r="G36" s="25"/>
      <c r="H36" s="21"/>
      <c r="I36" s="25"/>
      <c r="J36" s="22"/>
      <c r="K36" s="22"/>
      <c r="L36" s="22"/>
    </row>
    <row r="37" spans="1:13" ht="16.7" customHeight="1">
      <c r="A37" s="33">
        <f>A35+1</f>
        <v>27</v>
      </c>
      <c r="B37" s="34" t="s">
        <v>69</v>
      </c>
      <c r="C37" s="35" t="s">
        <v>70</v>
      </c>
      <c r="D37" s="36">
        <v>7184.31</v>
      </c>
      <c r="E37" s="21">
        <f t="shared" si="0"/>
        <v>1436.8620000000001</v>
      </c>
      <c r="F37" s="36">
        <f>D37+E37</f>
        <v>8621.1720000000005</v>
      </c>
      <c r="G37" s="37">
        <v>7300.75</v>
      </c>
      <c r="H37" s="21">
        <f t="shared" si="2"/>
        <v>1460.15</v>
      </c>
      <c r="I37" s="36">
        <f>G37+H37</f>
        <v>8760.9</v>
      </c>
      <c r="J37" s="22"/>
      <c r="K37" s="22"/>
      <c r="L37" s="22"/>
    </row>
    <row r="38" spans="1:13" ht="19.5" customHeight="1">
      <c r="A38" s="18">
        <f>A37+1</f>
        <v>28</v>
      </c>
      <c r="B38" s="19" t="s">
        <v>71</v>
      </c>
      <c r="C38" s="35" t="s">
        <v>72</v>
      </c>
      <c r="D38" s="36">
        <v>6998.51</v>
      </c>
      <c r="E38" s="36">
        <f t="shared" si="0"/>
        <v>1399.7020000000002</v>
      </c>
      <c r="F38" s="36">
        <f>D38+E38</f>
        <v>8398.2119999999995</v>
      </c>
      <c r="G38" s="36">
        <v>7088.29</v>
      </c>
      <c r="H38" s="36">
        <f t="shared" si="2"/>
        <v>1417.6580000000001</v>
      </c>
      <c r="I38" s="36">
        <f>G38+H38</f>
        <v>8505.9480000000003</v>
      </c>
      <c r="J38" s="22"/>
      <c r="K38" s="22"/>
      <c r="L38" s="22"/>
    </row>
    <row r="39" spans="1:13" ht="15.75">
      <c r="A39" s="18">
        <f>A38+1</f>
        <v>29</v>
      </c>
      <c r="B39" s="19" t="s">
        <v>73</v>
      </c>
      <c r="C39" s="20" t="s">
        <v>74</v>
      </c>
      <c r="D39" s="21">
        <v>7013.47</v>
      </c>
      <c r="E39" s="21">
        <f t="shared" si="0"/>
        <v>1402.6940000000002</v>
      </c>
      <c r="F39" s="21">
        <f>D39+E39</f>
        <v>8416.1640000000007</v>
      </c>
      <c r="G39" s="25">
        <v>7103.37</v>
      </c>
      <c r="H39" s="21">
        <f t="shared" si="2"/>
        <v>1420.674</v>
      </c>
      <c r="I39" s="21">
        <f>G39+H39</f>
        <v>8524.0439999999999</v>
      </c>
      <c r="J39" s="22"/>
      <c r="K39" s="22"/>
      <c r="L39" s="22"/>
    </row>
    <row r="40" spans="1:13" ht="16.7" customHeight="1">
      <c r="A40" s="18">
        <f>A39+1</f>
        <v>30</v>
      </c>
      <c r="B40" s="19" t="s">
        <v>75</v>
      </c>
      <c r="C40" s="20" t="s">
        <v>76</v>
      </c>
      <c r="D40" s="21">
        <v>7038.09</v>
      </c>
      <c r="E40" s="21">
        <f t="shared" si="0"/>
        <v>1407.6180000000002</v>
      </c>
      <c r="F40" s="21">
        <f>D40+E40</f>
        <v>8445.7080000000005</v>
      </c>
      <c r="G40" s="25">
        <v>7129.52</v>
      </c>
      <c r="H40" s="21">
        <f t="shared" si="2"/>
        <v>1425.9040000000002</v>
      </c>
      <c r="I40" s="21">
        <f>G40+H40</f>
        <v>8555.4240000000009</v>
      </c>
      <c r="J40" s="22"/>
      <c r="K40" s="22"/>
      <c r="L40" s="22"/>
    </row>
    <row r="41" spans="1:13" ht="15.75">
      <c r="A41" s="18"/>
      <c r="B41" s="23" t="s">
        <v>77</v>
      </c>
      <c r="C41" s="20"/>
      <c r="D41" s="25"/>
      <c r="E41" s="21"/>
      <c r="F41" s="25"/>
      <c r="G41" s="25"/>
      <c r="H41" s="21"/>
      <c r="I41" s="25"/>
      <c r="J41" s="22"/>
      <c r="K41" s="22"/>
      <c r="L41" s="22"/>
    </row>
    <row r="42" spans="1:13" ht="15.75">
      <c r="A42" s="18">
        <f>A40+1</f>
        <v>31</v>
      </c>
      <c r="B42" s="38" t="s">
        <v>78</v>
      </c>
      <c r="C42" s="39" t="s">
        <v>79</v>
      </c>
      <c r="D42" s="40">
        <v>7222.88</v>
      </c>
      <c r="E42" s="21">
        <f t="shared" si="0"/>
        <v>1444.576</v>
      </c>
      <c r="F42" s="40">
        <f>D42+E42</f>
        <v>8667.4560000000001</v>
      </c>
      <c r="G42" s="41">
        <v>7315.06</v>
      </c>
      <c r="H42" s="21">
        <f t="shared" si="2"/>
        <v>1463.0120000000002</v>
      </c>
      <c r="I42" s="40">
        <f>G42+H42</f>
        <v>8778.0720000000001</v>
      </c>
      <c r="J42" s="22"/>
      <c r="K42" s="22"/>
      <c r="L42" s="22"/>
    </row>
    <row r="43" spans="1:13" ht="15.75">
      <c r="A43" s="18">
        <f>A42+1</f>
        <v>32</v>
      </c>
      <c r="B43" s="19" t="s">
        <v>80</v>
      </c>
      <c r="C43" s="20" t="s">
        <v>81</v>
      </c>
      <c r="D43" s="21">
        <v>6881.94</v>
      </c>
      <c r="E43" s="21">
        <f t="shared" si="0"/>
        <v>1376.3879999999999</v>
      </c>
      <c r="F43" s="40">
        <f>D43+E43</f>
        <v>8258.3279999999995</v>
      </c>
      <c r="G43" s="21">
        <v>7000.13</v>
      </c>
      <c r="H43" s="21">
        <f t="shared" si="2"/>
        <v>1400.0260000000001</v>
      </c>
      <c r="I43" s="40">
        <f>G43+H43</f>
        <v>8400.1560000000009</v>
      </c>
      <c r="J43" s="22"/>
      <c r="K43" s="22"/>
      <c r="L43" s="22"/>
    </row>
    <row r="44" spans="1:13" ht="15.75">
      <c r="A44" s="18">
        <f>A43+1</f>
        <v>33</v>
      </c>
      <c r="B44" s="19" t="s">
        <v>82</v>
      </c>
      <c r="C44" s="20" t="s">
        <v>83</v>
      </c>
      <c r="D44" s="21">
        <v>4793.33</v>
      </c>
      <c r="E44" s="21">
        <f t="shared" si="0"/>
        <v>958.66600000000005</v>
      </c>
      <c r="F44" s="40">
        <f>D44+E44</f>
        <v>5751.9960000000001</v>
      </c>
      <c r="G44" s="21">
        <v>4855.6899999999996</v>
      </c>
      <c r="H44" s="21">
        <f t="shared" si="2"/>
        <v>971.13799999999992</v>
      </c>
      <c r="I44" s="40">
        <f>G44+H44</f>
        <v>5826.8279999999995</v>
      </c>
      <c r="J44" s="22"/>
      <c r="K44" s="22"/>
      <c r="L44" s="22"/>
    </row>
    <row r="45" spans="1:13" ht="17.25" customHeight="1">
      <c r="A45" s="33">
        <f>A44+1</f>
        <v>34</v>
      </c>
      <c r="B45" s="29" t="s">
        <v>84</v>
      </c>
      <c r="C45" s="35" t="s">
        <v>85</v>
      </c>
      <c r="D45" s="36">
        <v>3411.69</v>
      </c>
      <c r="E45" s="36">
        <f t="shared" si="0"/>
        <v>682.33800000000008</v>
      </c>
      <c r="F45" s="36">
        <f>D45+E45</f>
        <v>4094.0280000000002</v>
      </c>
      <c r="G45" s="36">
        <v>3449.8</v>
      </c>
      <c r="H45" s="36">
        <f t="shared" si="2"/>
        <v>689.96</v>
      </c>
      <c r="I45" s="36">
        <f>G45+H45</f>
        <v>4139.76</v>
      </c>
      <c r="J45" s="22"/>
      <c r="K45" s="22"/>
      <c r="L45" s="22"/>
    </row>
    <row r="46" spans="1:13" ht="16.5" customHeight="1">
      <c r="A46" s="18"/>
      <c r="B46" s="23" t="s">
        <v>86</v>
      </c>
      <c r="C46" s="20"/>
      <c r="D46" s="25"/>
      <c r="E46" s="21"/>
      <c r="F46" s="25"/>
      <c r="G46" s="25"/>
      <c r="H46" s="21"/>
      <c r="I46" s="25"/>
      <c r="J46" s="22"/>
      <c r="K46" s="22"/>
      <c r="L46" s="22"/>
      <c r="M46" s="42"/>
    </row>
    <row r="47" spans="1:13" ht="15.75">
      <c r="A47" s="18">
        <f>A45+1</f>
        <v>35</v>
      </c>
      <c r="B47" s="43" t="s">
        <v>87</v>
      </c>
      <c r="C47" s="39" t="s">
        <v>88</v>
      </c>
      <c r="D47" s="40">
        <v>5929.85</v>
      </c>
      <c r="E47" s="21">
        <f t="shared" si="0"/>
        <v>1185.97</v>
      </c>
      <c r="F47" s="40">
        <f>D47+E47</f>
        <v>7115.8200000000006</v>
      </c>
      <c r="G47" s="41">
        <v>6020.49</v>
      </c>
      <c r="H47" s="21">
        <f t="shared" si="2"/>
        <v>1204.098</v>
      </c>
      <c r="I47" s="40">
        <f>G47+H47</f>
        <v>7224.5879999999997</v>
      </c>
      <c r="J47" s="22"/>
      <c r="K47" s="22"/>
      <c r="L47" s="22"/>
    </row>
    <row r="48" spans="1:13" ht="15.75">
      <c r="A48" s="18"/>
      <c r="B48" s="30"/>
      <c r="C48" s="20"/>
      <c r="D48" s="21"/>
      <c r="E48" s="21"/>
      <c r="F48" s="40"/>
      <c r="G48" s="25"/>
      <c r="H48" s="21"/>
      <c r="I48" s="40"/>
      <c r="J48" s="22"/>
      <c r="K48" s="22"/>
      <c r="L48" s="22"/>
    </row>
    <row r="49" spans="1:13" ht="15.75">
      <c r="A49" s="18"/>
      <c r="B49" s="23" t="s">
        <v>89</v>
      </c>
      <c r="C49" s="20"/>
      <c r="D49" s="21"/>
      <c r="E49" s="21"/>
      <c r="F49" s="21"/>
      <c r="G49" s="21"/>
      <c r="H49" s="21"/>
      <c r="I49" s="21"/>
      <c r="J49" s="22"/>
      <c r="K49" s="22"/>
      <c r="L49" s="22"/>
      <c r="M49" s="42"/>
    </row>
    <row r="50" spans="1:13" ht="15.75">
      <c r="A50" s="18">
        <f>A47+1</f>
        <v>36</v>
      </c>
      <c r="B50" s="19" t="s">
        <v>90</v>
      </c>
      <c r="C50" s="20" t="s">
        <v>91</v>
      </c>
      <c r="D50" s="21">
        <v>4448.62</v>
      </c>
      <c r="E50" s="21">
        <f t="shared" si="0"/>
        <v>889.72400000000005</v>
      </c>
      <c r="F50" s="21">
        <f>D50+E50</f>
        <v>5338.3440000000001</v>
      </c>
      <c r="G50" s="21">
        <v>4539.93</v>
      </c>
      <c r="H50" s="21">
        <f t="shared" si="2"/>
        <v>907.9860000000001</v>
      </c>
      <c r="I50" s="21">
        <f t="shared" ref="I50:I55" si="8">G50+H50</f>
        <v>5447.9160000000002</v>
      </c>
      <c r="J50" s="22"/>
      <c r="K50" s="22"/>
      <c r="L50" s="22"/>
    </row>
    <row r="51" spans="1:13" ht="18" customHeight="1">
      <c r="A51" s="18">
        <f>A50+1</f>
        <v>37</v>
      </c>
      <c r="B51" s="19" t="s">
        <v>92</v>
      </c>
      <c r="C51" s="35" t="s">
        <v>93</v>
      </c>
      <c r="D51" s="36">
        <v>3915.62</v>
      </c>
      <c r="E51" s="36">
        <f t="shared" si="0"/>
        <v>783.12400000000002</v>
      </c>
      <c r="F51" s="36">
        <f>D51+E51</f>
        <v>4698.7439999999997</v>
      </c>
      <c r="G51" s="36">
        <v>3980.3</v>
      </c>
      <c r="H51" s="36">
        <f t="shared" si="2"/>
        <v>796.06000000000006</v>
      </c>
      <c r="I51" s="36">
        <f t="shared" si="8"/>
        <v>4776.3600000000006</v>
      </c>
      <c r="J51" s="22"/>
      <c r="K51" s="22"/>
      <c r="L51" s="22"/>
    </row>
    <row r="52" spans="1:13" ht="15.75">
      <c r="A52" s="18">
        <f t="shared" ref="A52:A64" si="9">A51+1</f>
        <v>38</v>
      </c>
      <c r="B52" s="19" t="s">
        <v>94</v>
      </c>
      <c r="C52" s="20" t="s">
        <v>95</v>
      </c>
      <c r="D52" s="21">
        <v>5133.47</v>
      </c>
      <c r="E52" s="21">
        <f t="shared" si="0"/>
        <v>1026.6940000000002</v>
      </c>
      <c r="F52" s="21">
        <f t="shared" ref="F52:F64" si="10">D52+E52</f>
        <v>6160.1640000000007</v>
      </c>
      <c r="G52" s="21">
        <v>5240.21</v>
      </c>
      <c r="H52" s="21">
        <f t="shared" si="2"/>
        <v>1048.0420000000001</v>
      </c>
      <c r="I52" s="21">
        <f t="shared" si="8"/>
        <v>6288.2520000000004</v>
      </c>
      <c r="J52" s="22"/>
      <c r="K52" s="22"/>
      <c r="L52" s="22"/>
    </row>
    <row r="53" spans="1:13" ht="15.75">
      <c r="A53" s="18">
        <f t="shared" si="9"/>
        <v>39</v>
      </c>
      <c r="B53" s="19" t="s">
        <v>96</v>
      </c>
      <c r="C53" s="20" t="s">
        <v>97</v>
      </c>
      <c r="D53" s="21">
        <v>4203.12</v>
      </c>
      <c r="E53" s="21">
        <f t="shared" si="0"/>
        <v>840.62400000000002</v>
      </c>
      <c r="F53" s="21">
        <f t="shared" si="10"/>
        <v>5043.7439999999997</v>
      </c>
      <c r="G53" s="21">
        <v>4299.9799999999996</v>
      </c>
      <c r="H53" s="21">
        <f t="shared" si="2"/>
        <v>859.99599999999998</v>
      </c>
      <c r="I53" s="21">
        <f t="shared" si="8"/>
        <v>5159.9759999999997</v>
      </c>
      <c r="J53" s="22"/>
      <c r="K53" s="22"/>
      <c r="L53" s="22"/>
    </row>
    <row r="54" spans="1:13" ht="17.25" customHeight="1">
      <c r="A54" s="18">
        <f t="shared" si="9"/>
        <v>40</v>
      </c>
      <c r="B54" s="19" t="s">
        <v>98</v>
      </c>
      <c r="C54" s="20" t="s">
        <v>99</v>
      </c>
      <c r="D54" s="21">
        <v>2030.92</v>
      </c>
      <c r="E54" s="21">
        <f t="shared" si="0"/>
        <v>406.18400000000003</v>
      </c>
      <c r="F54" s="21">
        <f t="shared" si="10"/>
        <v>2437.1040000000003</v>
      </c>
      <c r="G54" s="21">
        <v>2085.94</v>
      </c>
      <c r="H54" s="21">
        <f t="shared" si="2"/>
        <v>417.18800000000005</v>
      </c>
      <c r="I54" s="21">
        <f t="shared" si="8"/>
        <v>2503.1280000000002</v>
      </c>
      <c r="J54" s="22"/>
      <c r="K54" s="22"/>
      <c r="L54" s="22"/>
    </row>
    <row r="55" spans="1:13" ht="17.25" customHeight="1">
      <c r="A55" s="18">
        <f t="shared" si="9"/>
        <v>41</v>
      </c>
      <c r="B55" s="19" t="s">
        <v>100</v>
      </c>
      <c r="C55" s="20" t="s">
        <v>101</v>
      </c>
      <c r="D55" s="21">
        <v>1948.84</v>
      </c>
      <c r="E55" s="21">
        <f t="shared" si="0"/>
        <v>389.76800000000003</v>
      </c>
      <c r="F55" s="21">
        <f t="shared" si="10"/>
        <v>2338.6080000000002</v>
      </c>
      <c r="G55" s="21">
        <v>2018.33</v>
      </c>
      <c r="H55" s="21">
        <f t="shared" si="2"/>
        <v>403.666</v>
      </c>
      <c r="I55" s="21">
        <f t="shared" si="8"/>
        <v>2421.9960000000001</v>
      </c>
      <c r="J55" s="22"/>
      <c r="K55" s="22"/>
      <c r="L55" s="22"/>
    </row>
    <row r="56" spans="1:13" ht="17.25" customHeight="1">
      <c r="A56" s="18">
        <f t="shared" si="9"/>
        <v>42</v>
      </c>
      <c r="B56" s="19" t="s">
        <v>102</v>
      </c>
      <c r="C56" s="20" t="s">
        <v>103</v>
      </c>
      <c r="D56" s="25">
        <v>8871.25</v>
      </c>
      <c r="E56" s="21">
        <f t="shared" si="0"/>
        <v>1774.25</v>
      </c>
      <c r="F56" s="21">
        <f t="shared" si="10"/>
        <v>10645.5</v>
      </c>
      <c r="G56" s="21"/>
      <c r="H56" s="21"/>
      <c r="I56" s="21"/>
      <c r="J56" s="22"/>
      <c r="K56" s="22"/>
      <c r="L56" s="22"/>
    </row>
    <row r="57" spans="1:13" ht="18" customHeight="1">
      <c r="A57" s="18">
        <f t="shared" si="9"/>
        <v>43</v>
      </c>
      <c r="B57" s="19" t="s">
        <v>104</v>
      </c>
      <c r="C57" s="35" t="s">
        <v>105</v>
      </c>
      <c r="D57" s="36">
        <v>6048.4</v>
      </c>
      <c r="E57" s="36">
        <f t="shared" si="0"/>
        <v>1209.68</v>
      </c>
      <c r="F57" s="36">
        <f>D57+E57</f>
        <v>7258.08</v>
      </c>
      <c r="G57" s="36">
        <v>6133.87</v>
      </c>
      <c r="H57" s="36">
        <f t="shared" si="2"/>
        <v>1226.7740000000001</v>
      </c>
      <c r="I57" s="36">
        <f t="shared" ref="I57:I64" si="11">G57+H57</f>
        <v>7360.6440000000002</v>
      </c>
      <c r="J57" s="22"/>
      <c r="K57" s="22"/>
      <c r="L57" s="22"/>
    </row>
    <row r="58" spans="1:13" ht="15.75">
      <c r="A58" s="18">
        <f t="shared" si="9"/>
        <v>44</v>
      </c>
      <c r="B58" s="19" t="s">
        <v>106</v>
      </c>
      <c r="C58" s="20" t="s">
        <v>107</v>
      </c>
      <c r="D58" s="21">
        <v>5785.47</v>
      </c>
      <c r="E58" s="21">
        <f t="shared" si="0"/>
        <v>1157.0940000000001</v>
      </c>
      <c r="F58" s="21">
        <f>D58+E58</f>
        <v>6942.5640000000003</v>
      </c>
      <c r="G58" s="21">
        <v>5869.35</v>
      </c>
      <c r="H58" s="21">
        <f t="shared" si="2"/>
        <v>1173.8700000000001</v>
      </c>
      <c r="I58" s="21">
        <f t="shared" si="11"/>
        <v>7043.22</v>
      </c>
      <c r="J58" s="22"/>
      <c r="K58" s="22"/>
      <c r="L58" s="22"/>
    </row>
    <row r="59" spans="1:13" ht="15.75">
      <c r="A59" s="18">
        <f t="shared" si="9"/>
        <v>45</v>
      </c>
      <c r="B59" s="19" t="s">
        <v>108</v>
      </c>
      <c r="C59" s="20" t="s">
        <v>109</v>
      </c>
      <c r="D59" s="21">
        <v>4488.25</v>
      </c>
      <c r="E59" s="21">
        <f t="shared" si="0"/>
        <v>897.65000000000009</v>
      </c>
      <c r="F59" s="21">
        <f t="shared" si="10"/>
        <v>5385.9</v>
      </c>
      <c r="G59" s="21">
        <v>4557.43</v>
      </c>
      <c r="H59" s="21">
        <f t="shared" si="2"/>
        <v>911.4860000000001</v>
      </c>
      <c r="I59" s="21">
        <f t="shared" si="11"/>
        <v>5468.9160000000002</v>
      </c>
      <c r="J59" s="22"/>
      <c r="K59" s="22"/>
      <c r="L59" s="22"/>
    </row>
    <row r="60" spans="1:13" ht="16.5" customHeight="1">
      <c r="A60" s="18">
        <f t="shared" si="9"/>
        <v>46</v>
      </c>
      <c r="B60" s="19" t="s">
        <v>110</v>
      </c>
      <c r="C60" s="20" t="s">
        <v>111</v>
      </c>
      <c r="D60" s="21">
        <v>2847.54</v>
      </c>
      <c r="E60" s="21">
        <f t="shared" si="0"/>
        <v>569.50800000000004</v>
      </c>
      <c r="F60" s="21">
        <f t="shared" si="10"/>
        <v>3417.0479999999998</v>
      </c>
      <c r="G60" s="21">
        <v>2915.55</v>
      </c>
      <c r="H60" s="21">
        <f t="shared" si="2"/>
        <v>583.11</v>
      </c>
      <c r="I60" s="21">
        <f t="shared" si="11"/>
        <v>3498.6600000000003</v>
      </c>
      <c r="J60" s="22"/>
      <c r="K60" s="22"/>
      <c r="L60" s="22"/>
    </row>
    <row r="61" spans="1:13" ht="15.75" customHeight="1">
      <c r="A61" s="18">
        <f t="shared" si="9"/>
        <v>47</v>
      </c>
      <c r="B61" s="19" t="s">
        <v>112</v>
      </c>
      <c r="C61" s="20" t="s">
        <v>113</v>
      </c>
      <c r="D61" s="21">
        <v>2226.96</v>
      </c>
      <c r="E61" s="21">
        <f t="shared" si="0"/>
        <v>445.39200000000005</v>
      </c>
      <c r="F61" s="21">
        <f t="shared" si="10"/>
        <v>2672.3519999999999</v>
      </c>
      <c r="G61" s="21">
        <v>2303.87</v>
      </c>
      <c r="H61" s="21">
        <f t="shared" si="2"/>
        <v>460.774</v>
      </c>
      <c r="I61" s="21">
        <f t="shared" si="11"/>
        <v>2764.6439999999998</v>
      </c>
      <c r="J61" s="22"/>
      <c r="K61" s="22"/>
      <c r="L61" s="22"/>
    </row>
    <row r="62" spans="1:13" ht="16.5" customHeight="1">
      <c r="A62" s="18">
        <f t="shared" si="9"/>
        <v>48</v>
      </c>
      <c r="B62" s="19" t="s">
        <v>114</v>
      </c>
      <c r="C62" s="20" t="s">
        <v>115</v>
      </c>
      <c r="D62" s="21">
        <v>2276.15</v>
      </c>
      <c r="E62" s="21">
        <f t="shared" si="0"/>
        <v>455.23</v>
      </c>
      <c r="F62" s="21">
        <f t="shared" si="10"/>
        <v>2731.38</v>
      </c>
      <c r="G62" s="21">
        <v>2282.65</v>
      </c>
      <c r="H62" s="21">
        <f t="shared" si="2"/>
        <v>456.53000000000003</v>
      </c>
      <c r="I62" s="21">
        <f t="shared" si="11"/>
        <v>2739.1800000000003</v>
      </c>
      <c r="J62" s="22"/>
      <c r="K62" s="22"/>
      <c r="L62" s="22"/>
    </row>
    <row r="63" spans="1:13" ht="16.5" customHeight="1">
      <c r="A63" s="18">
        <f t="shared" si="9"/>
        <v>49</v>
      </c>
      <c r="B63" s="19" t="s">
        <v>116</v>
      </c>
      <c r="C63" s="20" t="s">
        <v>117</v>
      </c>
      <c r="D63" s="21">
        <v>2863.39</v>
      </c>
      <c r="E63" s="21">
        <f t="shared" si="0"/>
        <v>572.678</v>
      </c>
      <c r="F63" s="21">
        <f t="shared" si="10"/>
        <v>3436.0679999999998</v>
      </c>
      <c r="G63" s="21">
        <v>2967.1</v>
      </c>
      <c r="H63" s="21">
        <f t="shared" si="2"/>
        <v>593.41999999999996</v>
      </c>
      <c r="I63" s="21">
        <f t="shared" si="11"/>
        <v>3560.52</v>
      </c>
      <c r="J63" s="22"/>
      <c r="K63" s="22"/>
      <c r="L63" s="22"/>
    </row>
    <row r="64" spans="1:13" ht="16.5" customHeight="1">
      <c r="A64" s="18">
        <f t="shared" si="9"/>
        <v>50</v>
      </c>
      <c r="B64" s="19" t="s">
        <v>118</v>
      </c>
      <c r="C64" s="20" t="s">
        <v>119</v>
      </c>
      <c r="D64" s="21">
        <v>5579.33</v>
      </c>
      <c r="E64" s="21">
        <f t="shared" si="0"/>
        <v>1115.866</v>
      </c>
      <c r="F64" s="21">
        <f t="shared" si="10"/>
        <v>6695.1959999999999</v>
      </c>
      <c r="G64" s="21">
        <v>5690.97</v>
      </c>
      <c r="H64" s="21">
        <f t="shared" si="2"/>
        <v>1138.1940000000002</v>
      </c>
      <c r="I64" s="21">
        <f t="shared" si="11"/>
        <v>6829.1640000000007</v>
      </c>
      <c r="J64" s="22"/>
      <c r="K64" s="22"/>
      <c r="L64" s="22"/>
    </row>
    <row r="65" spans="1:17" ht="15.75">
      <c r="A65" s="18"/>
      <c r="B65" s="23" t="s">
        <v>120</v>
      </c>
      <c r="C65" s="20"/>
      <c r="D65" s="25"/>
      <c r="E65" s="21"/>
      <c r="F65" s="21"/>
      <c r="G65" s="21"/>
      <c r="H65" s="21"/>
      <c r="I65" s="21"/>
      <c r="J65" s="22"/>
      <c r="K65" s="22"/>
      <c r="L65" s="22"/>
    </row>
    <row r="66" spans="1:17" ht="15.75">
      <c r="A66" s="18">
        <f>A64+1</f>
        <v>51</v>
      </c>
      <c r="B66" s="19" t="s">
        <v>121</v>
      </c>
      <c r="C66" s="20" t="s">
        <v>122</v>
      </c>
      <c r="D66" s="21">
        <v>2297.58</v>
      </c>
      <c r="E66" s="21">
        <f t="shared" si="0"/>
        <v>459.51600000000002</v>
      </c>
      <c r="F66" s="21">
        <f>D66+E66</f>
        <v>2757.096</v>
      </c>
      <c r="G66" s="21">
        <v>2368</v>
      </c>
      <c r="H66" s="21">
        <f t="shared" si="2"/>
        <v>473.6</v>
      </c>
      <c r="I66" s="21">
        <f>G66+H66</f>
        <v>2841.6</v>
      </c>
      <c r="J66" s="22"/>
      <c r="K66" s="22"/>
      <c r="L66" s="22"/>
    </row>
    <row r="67" spans="1:17" ht="17.25" customHeight="1">
      <c r="A67" s="18"/>
      <c r="B67" s="23" t="s">
        <v>123</v>
      </c>
      <c r="C67" s="20"/>
      <c r="D67" s="25"/>
      <c r="E67" s="21"/>
      <c r="F67" s="25"/>
      <c r="G67" s="25"/>
      <c r="H67" s="21"/>
      <c r="I67" s="25"/>
      <c r="J67" s="22"/>
      <c r="K67" s="22"/>
      <c r="L67" s="22"/>
    </row>
    <row r="68" spans="1:17" ht="15.75">
      <c r="A68" s="18">
        <f>A66+1</f>
        <v>52</v>
      </c>
      <c r="B68" s="19" t="s">
        <v>124</v>
      </c>
      <c r="C68" s="20" t="s">
        <v>125</v>
      </c>
      <c r="D68" s="21">
        <v>2813.98</v>
      </c>
      <c r="E68" s="21">
        <f t="shared" si="0"/>
        <v>562.79600000000005</v>
      </c>
      <c r="F68" s="21">
        <f>D68+E68</f>
        <v>3376.7759999999998</v>
      </c>
      <c r="G68" s="21">
        <v>2954.75</v>
      </c>
      <c r="H68" s="21">
        <f t="shared" si="2"/>
        <v>590.95000000000005</v>
      </c>
      <c r="I68" s="21">
        <f>G68+H68</f>
        <v>3545.7</v>
      </c>
      <c r="J68" s="22"/>
      <c r="K68" s="22"/>
      <c r="L68" s="22"/>
    </row>
    <row r="69" spans="1:17" ht="15.75">
      <c r="A69" s="18">
        <f>A68+1</f>
        <v>53</v>
      </c>
      <c r="B69" s="19" t="s">
        <v>126</v>
      </c>
      <c r="C69" s="20" t="s">
        <v>127</v>
      </c>
      <c r="D69" s="21">
        <v>3078.63</v>
      </c>
      <c r="E69" s="21">
        <f t="shared" si="0"/>
        <v>615.72600000000011</v>
      </c>
      <c r="F69" s="21">
        <f>D69+E69</f>
        <v>3694.3560000000002</v>
      </c>
      <c r="G69" s="21">
        <v>3219.4</v>
      </c>
      <c r="H69" s="21">
        <f t="shared" si="2"/>
        <v>643.88000000000011</v>
      </c>
      <c r="I69" s="21">
        <f>G69+H69</f>
        <v>3863.28</v>
      </c>
      <c r="J69" s="22"/>
      <c r="K69" s="22"/>
      <c r="L69" s="22"/>
    </row>
    <row r="70" spans="1:17" ht="15.75">
      <c r="A70" s="18">
        <f>A69+1</f>
        <v>54</v>
      </c>
      <c r="B70" s="19" t="s">
        <v>128</v>
      </c>
      <c r="C70" s="32" t="s">
        <v>129</v>
      </c>
      <c r="D70" s="25">
        <v>2514.2800000000002</v>
      </c>
      <c r="E70" s="21">
        <f t="shared" si="0"/>
        <v>502.85600000000005</v>
      </c>
      <c r="F70" s="21">
        <f>D70+E70</f>
        <v>3017.1360000000004</v>
      </c>
      <c r="G70" s="21">
        <v>2651.59</v>
      </c>
      <c r="H70" s="21">
        <f t="shared" si="2"/>
        <v>530.3180000000001</v>
      </c>
      <c r="I70" s="21">
        <f>G70+H70</f>
        <v>3181.9080000000004</v>
      </c>
      <c r="J70" s="22"/>
      <c r="K70" s="22"/>
      <c r="L70" s="22"/>
    </row>
    <row r="71" spans="1:17" ht="15.75">
      <c r="A71" s="18"/>
      <c r="B71" s="23" t="s">
        <v>130</v>
      </c>
      <c r="C71" s="20"/>
      <c r="D71" s="20"/>
      <c r="E71" s="21"/>
      <c r="F71" s="20"/>
      <c r="G71" s="24"/>
      <c r="H71" s="21"/>
      <c r="I71" s="20"/>
      <c r="J71" s="22"/>
      <c r="K71" s="22"/>
      <c r="L71" s="22"/>
    </row>
    <row r="72" spans="1:17" ht="15.75">
      <c r="A72" s="18">
        <f>A70+1</f>
        <v>55</v>
      </c>
      <c r="B72" s="19" t="s">
        <v>131</v>
      </c>
      <c r="C72" s="20" t="s">
        <v>132</v>
      </c>
      <c r="D72" s="21">
        <v>4948.32</v>
      </c>
      <c r="E72" s="21">
        <f t="shared" si="0"/>
        <v>989.66399999999999</v>
      </c>
      <c r="F72" s="21">
        <f>D72+E72</f>
        <v>5937.9839999999995</v>
      </c>
      <c r="G72" s="25">
        <v>5225.74</v>
      </c>
      <c r="H72" s="21">
        <f t="shared" si="2"/>
        <v>1045.1479999999999</v>
      </c>
      <c r="I72" s="21">
        <f>G72+H72</f>
        <v>6270.8879999999999</v>
      </c>
      <c r="J72" s="22"/>
      <c r="K72" s="22"/>
      <c r="L72" s="22"/>
    </row>
    <row r="73" spans="1:17" ht="15.75" customHeight="1">
      <c r="A73" s="18">
        <f>A72+1</f>
        <v>56</v>
      </c>
      <c r="B73" s="19" t="s">
        <v>133</v>
      </c>
      <c r="C73" s="20" t="s">
        <v>134</v>
      </c>
      <c r="D73" s="21">
        <v>6605.24</v>
      </c>
      <c r="E73" s="21">
        <f t="shared" si="0"/>
        <v>1321.048</v>
      </c>
      <c r="F73" s="21">
        <f>D73+E73</f>
        <v>7926.2879999999996</v>
      </c>
      <c r="G73" s="21">
        <v>7064.37</v>
      </c>
      <c r="H73" s="21">
        <f t="shared" si="2"/>
        <v>1412.874</v>
      </c>
      <c r="I73" s="21">
        <f>G73+H73</f>
        <v>8477.2440000000006</v>
      </c>
      <c r="J73" s="22"/>
      <c r="K73" s="22"/>
      <c r="L73" s="22"/>
    </row>
    <row r="74" spans="1:17" ht="15.75">
      <c r="A74" s="18">
        <f>A73+1</f>
        <v>57</v>
      </c>
      <c r="B74" s="19" t="s">
        <v>135</v>
      </c>
      <c r="C74" s="20" t="s">
        <v>136</v>
      </c>
      <c r="D74" s="21">
        <v>1799.23</v>
      </c>
      <c r="E74" s="21">
        <f t="shared" si="0"/>
        <v>359.846</v>
      </c>
      <c r="F74" s="21">
        <f>D74+E74</f>
        <v>2159.076</v>
      </c>
      <c r="G74" s="21">
        <v>1879.37</v>
      </c>
      <c r="H74" s="21">
        <f t="shared" si="2"/>
        <v>375.87400000000002</v>
      </c>
      <c r="I74" s="21">
        <f>G74+H74</f>
        <v>2255.2439999999997</v>
      </c>
      <c r="J74" s="22"/>
      <c r="K74" s="22"/>
      <c r="L74" s="22"/>
    </row>
    <row r="75" spans="1:17" ht="15.75">
      <c r="A75" s="18">
        <f>A74+1</f>
        <v>58</v>
      </c>
      <c r="B75" s="19" t="s">
        <v>137</v>
      </c>
      <c r="C75" s="20" t="s">
        <v>138</v>
      </c>
      <c r="D75" s="25"/>
      <c r="E75" s="21"/>
      <c r="F75" s="25"/>
      <c r="G75" s="24">
        <v>2432.16</v>
      </c>
      <c r="H75" s="21">
        <f t="shared" ref="H75:H100" si="12">G75*20%</f>
        <v>486.43200000000002</v>
      </c>
      <c r="I75" s="21">
        <f>G75+H75</f>
        <v>2918.5919999999996</v>
      </c>
      <c r="J75" s="22"/>
      <c r="K75" s="22"/>
      <c r="L75" s="22"/>
      <c r="M75" s="22"/>
      <c r="N75" s="22"/>
    </row>
    <row r="76" spans="1:17" ht="15.75">
      <c r="A76" s="18"/>
      <c r="B76" s="23" t="s">
        <v>139</v>
      </c>
      <c r="C76" s="20"/>
      <c r="D76" s="20"/>
      <c r="E76" s="21"/>
      <c r="F76" s="20"/>
      <c r="G76" s="20"/>
      <c r="H76" s="21"/>
      <c r="I76" s="20"/>
      <c r="J76" s="22"/>
      <c r="K76" s="22"/>
      <c r="L76" s="22"/>
      <c r="M76" s="22"/>
      <c r="N76" s="22"/>
    </row>
    <row r="77" spans="1:17" ht="15.75">
      <c r="A77" s="18">
        <f>A75+1</f>
        <v>59</v>
      </c>
      <c r="B77" s="19" t="s">
        <v>140</v>
      </c>
      <c r="C77" s="20" t="s">
        <v>141</v>
      </c>
      <c r="D77" s="21">
        <v>2851.75</v>
      </c>
      <c r="E77" s="21">
        <f t="shared" ref="E77:E102" si="13">D77*20%</f>
        <v>570.35</v>
      </c>
      <c r="F77" s="21">
        <f>D77+E77</f>
        <v>3422.1</v>
      </c>
      <c r="G77" s="21">
        <v>2971.96</v>
      </c>
      <c r="H77" s="21">
        <f t="shared" si="12"/>
        <v>594.39200000000005</v>
      </c>
      <c r="I77" s="21">
        <f>G77+H77</f>
        <v>3566.3519999999999</v>
      </c>
      <c r="J77" s="22"/>
      <c r="K77" s="22"/>
      <c r="L77" s="22"/>
    </row>
    <row r="78" spans="1:17" ht="15.75">
      <c r="A78" s="18">
        <f>A77+1</f>
        <v>60</v>
      </c>
      <c r="B78" s="19" t="s">
        <v>142</v>
      </c>
      <c r="C78" s="20" t="s">
        <v>143</v>
      </c>
      <c r="D78" s="21">
        <v>3071.27</v>
      </c>
      <c r="E78" s="21">
        <f t="shared" si="13"/>
        <v>614.25400000000002</v>
      </c>
      <c r="F78" s="21">
        <f>D78+E78</f>
        <v>3685.5239999999999</v>
      </c>
      <c r="G78" s="21">
        <v>3220.06</v>
      </c>
      <c r="H78" s="21">
        <f t="shared" si="12"/>
        <v>644.01200000000006</v>
      </c>
      <c r="I78" s="21">
        <f>G78+H78</f>
        <v>3864.0720000000001</v>
      </c>
      <c r="J78" s="22"/>
      <c r="K78" s="22"/>
      <c r="L78" s="22"/>
      <c r="O78" s="44"/>
      <c r="P78" s="42"/>
      <c r="Q78" s="42"/>
    </row>
    <row r="79" spans="1:17" ht="15.75">
      <c r="A79" s="18">
        <f>A78+1</f>
        <v>61</v>
      </c>
      <c r="B79" s="19" t="s">
        <v>144</v>
      </c>
      <c r="C79" s="20" t="s">
        <v>145</v>
      </c>
      <c r="D79" s="21">
        <v>2300.9899999999998</v>
      </c>
      <c r="E79" s="21">
        <f t="shared" si="13"/>
        <v>460.19799999999998</v>
      </c>
      <c r="F79" s="21">
        <f>D79+E79</f>
        <v>2761.1879999999996</v>
      </c>
      <c r="G79" s="25">
        <v>2368.6799999999998</v>
      </c>
      <c r="H79" s="21">
        <f t="shared" si="12"/>
        <v>473.73599999999999</v>
      </c>
      <c r="I79" s="21">
        <f>G79+H79</f>
        <v>2842.4159999999997</v>
      </c>
      <c r="J79" s="22"/>
      <c r="K79" s="22"/>
      <c r="L79" s="22"/>
      <c r="O79" s="45"/>
      <c r="P79" s="42"/>
      <c r="Q79" s="42"/>
    </row>
    <row r="80" spans="1:17" ht="15.75">
      <c r="A80" s="18">
        <f>A79+1</f>
        <v>62</v>
      </c>
      <c r="B80" s="19" t="s">
        <v>146</v>
      </c>
      <c r="C80" s="20" t="s">
        <v>147</v>
      </c>
      <c r="D80" s="21">
        <v>2953.7</v>
      </c>
      <c r="E80" s="21">
        <f t="shared" si="13"/>
        <v>590.74</v>
      </c>
      <c r="F80" s="21">
        <f>D80+E80</f>
        <v>3544.4399999999996</v>
      </c>
      <c r="G80" s="21">
        <v>3049.69</v>
      </c>
      <c r="H80" s="21">
        <f t="shared" si="12"/>
        <v>609.93799999999999</v>
      </c>
      <c r="I80" s="21">
        <f>G80+H80</f>
        <v>3659.6280000000002</v>
      </c>
      <c r="J80" s="22"/>
      <c r="K80" s="22"/>
      <c r="L80" s="22"/>
      <c r="O80" s="45"/>
      <c r="P80" s="42"/>
      <c r="Q80" s="42"/>
    </row>
    <row r="81" spans="1:12" ht="15.75">
      <c r="A81" s="18"/>
      <c r="B81" s="23" t="s">
        <v>148</v>
      </c>
      <c r="C81" s="20"/>
      <c r="D81" s="25"/>
      <c r="E81" s="21"/>
      <c r="F81" s="25"/>
      <c r="G81" s="25"/>
      <c r="H81" s="21"/>
      <c r="I81" s="25"/>
      <c r="J81" s="22"/>
      <c r="K81" s="22"/>
      <c r="L81" s="22"/>
    </row>
    <row r="82" spans="1:12" ht="16.5" customHeight="1">
      <c r="A82" s="18">
        <f>A80+1</f>
        <v>63</v>
      </c>
      <c r="B82" s="19" t="s">
        <v>149</v>
      </c>
      <c r="C82" s="20" t="s">
        <v>150</v>
      </c>
      <c r="D82" s="21">
        <v>2902.67</v>
      </c>
      <c r="E82" s="21">
        <f t="shared" si="13"/>
        <v>580.53399999999999</v>
      </c>
      <c r="F82" s="21">
        <f>D82+E82</f>
        <v>3483.2040000000002</v>
      </c>
      <c r="G82" s="25">
        <v>3019.46</v>
      </c>
      <c r="H82" s="21">
        <f t="shared" si="12"/>
        <v>603.89200000000005</v>
      </c>
      <c r="I82" s="21">
        <f>G82+H82</f>
        <v>3623.3519999999999</v>
      </c>
      <c r="J82" s="22"/>
      <c r="K82" s="22"/>
      <c r="L82" s="22"/>
    </row>
    <row r="83" spans="1:12" ht="15.75" customHeight="1">
      <c r="A83" s="18">
        <f>A82+1</f>
        <v>64</v>
      </c>
      <c r="B83" s="19" t="s">
        <v>151</v>
      </c>
      <c r="C83" s="20" t="s">
        <v>152</v>
      </c>
      <c r="D83" s="21">
        <v>2725.4</v>
      </c>
      <c r="E83" s="21">
        <f t="shared" si="13"/>
        <v>545.08000000000004</v>
      </c>
      <c r="F83" s="21">
        <f t="shared" ref="F83:F89" si="14">D83+E83</f>
        <v>3270.48</v>
      </c>
      <c r="G83" s="21">
        <v>2819.02</v>
      </c>
      <c r="H83" s="21">
        <f t="shared" si="12"/>
        <v>563.80399999999997</v>
      </c>
      <c r="I83" s="21">
        <f t="shared" ref="I83:I89" si="15">G83+H83</f>
        <v>3382.8240000000001</v>
      </c>
      <c r="J83" s="22"/>
      <c r="K83" s="22"/>
      <c r="L83" s="22"/>
    </row>
    <row r="84" spans="1:12" ht="15.75" customHeight="1">
      <c r="A84" s="18">
        <f t="shared" ref="A84:A91" si="16">A83+1</f>
        <v>65</v>
      </c>
      <c r="B84" s="19" t="s">
        <v>153</v>
      </c>
      <c r="C84" s="20" t="s">
        <v>154</v>
      </c>
      <c r="D84" s="21">
        <v>3537.1</v>
      </c>
      <c r="E84" s="21">
        <f t="shared" si="13"/>
        <v>707.42000000000007</v>
      </c>
      <c r="F84" s="21">
        <f t="shared" si="14"/>
        <v>4244.5200000000004</v>
      </c>
      <c r="G84" s="21">
        <v>3628.3</v>
      </c>
      <c r="H84" s="21">
        <f t="shared" si="12"/>
        <v>725.66000000000008</v>
      </c>
      <c r="I84" s="21">
        <f t="shared" si="15"/>
        <v>4353.96</v>
      </c>
      <c r="J84" s="22"/>
      <c r="K84" s="22"/>
      <c r="L84" s="22"/>
    </row>
    <row r="85" spans="1:12" ht="16.5" customHeight="1">
      <c r="A85" s="18">
        <f t="shared" si="16"/>
        <v>66</v>
      </c>
      <c r="B85" s="19" t="s">
        <v>155</v>
      </c>
      <c r="C85" s="20" t="s">
        <v>156</v>
      </c>
      <c r="D85" s="21">
        <v>3452.42</v>
      </c>
      <c r="E85" s="21">
        <f t="shared" si="13"/>
        <v>690.48400000000004</v>
      </c>
      <c r="F85" s="21">
        <f t="shared" si="14"/>
        <v>4142.9040000000005</v>
      </c>
      <c r="G85" s="25">
        <v>3544.23</v>
      </c>
      <c r="H85" s="21">
        <f t="shared" si="12"/>
        <v>708.846</v>
      </c>
      <c r="I85" s="21">
        <f t="shared" si="15"/>
        <v>4253.076</v>
      </c>
      <c r="J85" s="22"/>
      <c r="K85" s="22"/>
      <c r="L85" s="22"/>
    </row>
    <row r="86" spans="1:12" ht="15.75">
      <c r="A86" s="18">
        <f t="shared" si="16"/>
        <v>67</v>
      </c>
      <c r="B86" s="19" t="s">
        <v>157</v>
      </c>
      <c r="C86" s="20" t="s">
        <v>158</v>
      </c>
      <c r="D86" s="21">
        <v>3608.5</v>
      </c>
      <c r="E86" s="21">
        <f t="shared" si="13"/>
        <v>721.7</v>
      </c>
      <c r="F86" s="21">
        <f t="shared" si="14"/>
        <v>4330.2</v>
      </c>
      <c r="G86" s="21">
        <v>3752.5</v>
      </c>
      <c r="H86" s="21">
        <f t="shared" si="12"/>
        <v>750.5</v>
      </c>
      <c r="I86" s="21">
        <f t="shared" si="15"/>
        <v>4503</v>
      </c>
      <c r="J86" s="22"/>
      <c r="K86" s="22"/>
      <c r="L86" s="22"/>
    </row>
    <row r="87" spans="1:12" ht="15.75">
      <c r="A87" s="18">
        <f t="shared" si="16"/>
        <v>68</v>
      </c>
      <c r="B87" s="19" t="s">
        <v>159</v>
      </c>
      <c r="C87" s="20" t="s">
        <v>160</v>
      </c>
      <c r="D87" s="21">
        <v>3633.28</v>
      </c>
      <c r="E87" s="21">
        <f t="shared" si="13"/>
        <v>726.65600000000006</v>
      </c>
      <c r="F87" s="21">
        <f t="shared" si="14"/>
        <v>4359.9360000000006</v>
      </c>
      <c r="G87" s="21">
        <v>3777.27</v>
      </c>
      <c r="H87" s="21">
        <f t="shared" si="12"/>
        <v>755.45400000000006</v>
      </c>
      <c r="I87" s="21">
        <f t="shared" si="15"/>
        <v>4532.7240000000002</v>
      </c>
      <c r="J87" s="22"/>
      <c r="K87" s="22"/>
      <c r="L87" s="22"/>
    </row>
    <row r="88" spans="1:12" ht="15.75">
      <c r="A88" s="18">
        <f t="shared" si="16"/>
        <v>69</v>
      </c>
      <c r="B88" s="19" t="s">
        <v>161</v>
      </c>
      <c r="C88" s="20" t="s">
        <v>162</v>
      </c>
      <c r="D88" s="21">
        <v>2351.08</v>
      </c>
      <c r="E88" s="21">
        <f t="shared" si="13"/>
        <v>470.21600000000001</v>
      </c>
      <c r="F88" s="21">
        <f t="shared" si="14"/>
        <v>2821.2959999999998</v>
      </c>
      <c r="G88" s="21">
        <v>2435.0700000000002</v>
      </c>
      <c r="H88" s="21">
        <f t="shared" si="12"/>
        <v>487.01400000000007</v>
      </c>
      <c r="I88" s="21">
        <f t="shared" si="15"/>
        <v>2922.0840000000003</v>
      </c>
      <c r="J88" s="22"/>
      <c r="K88" s="22"/>
      <c r="L88" s="22"/>
    </row>
    <row r="89" spans="1:12" ht="15.75">
      <c r="A89" s="18">
        <f t="shared" si="16"/>
        <v>70</v>
      </c>
      <c r="B89" s="19" t="s">
        <v>163</v>
      </c>
      <c r="C89" s="20" t="s">
        <v>164</v>
      </c>
      <c r="D89" s="21">
        <v>2679.52</v>
      </c>
      <c r="E89" s="21">
        <f t="shared" si="13"/>
        <v>535.904</v>
      </c>
      <c r="F89" s="21">
        <f t="shared" si="14"/>
        <v>3215.424</v>
      </c>
      <c r="G89" s="25">
        <v>2798.17</v>
      </c>
      <c r="H89" s="21">
        <f t="shared" si="12"/>
        <v>559.63400000000001</v>
      </c>
      <c r="I89" s="21">
        <f t="shared" si="15"/>
        <v>3357.8040000000001</v>
      </c>
      <c r="J89" s="22"/>
      <c r="K89" s="22"/>
      <c r="L89" s="22"/>
    </row>
    <row r="90" spans="1:12" ht="15.75">
      <c r="A90" s="18">
        <f t="shared" si="16"/>
        <v>71</v>
      </c>
      <c r="B90" s="30" t="s">
        <v>165</v>
      </c>
      <c r="C90" s="20" t="s">
        <v>166</v>
      </c>
      <c r="D90" s="21">
        <v>3730.77</v>
      </c>
      <c r="E90" s="21">
        <f t="shared" si="13"/>
        <v>746.154</v>
      </c>
      <c r="F90" s="40">
        <f>D90+E90</f>
        <v>4476.924</v>
      </c>
      <c r="G90" s="25">
        <v>3899.72</v>
      </c>
      <c r="H90" s="21">
        <f t="shared" si="12"/>
        <v>779.94399999999996</v>
      </c>
      <c r="I90" s="40">
        <f>G90+H90</f>
        <v>4679.6639999999998</v>
      </c>
      <c r="J90" s="22"/>
      <c r="K90" s="22"/>
    </row>
    <row r="91" spans="1:12" ht="15.75">
      <c r="A91" s="18">
        <f t="shared" si="16"/>
        <v>72</v>
      </c>
      <c r="B91" s="30" t="s">
        <v>167</v>
      </c>
      <c r="C91" s="20" t="s">
        <v>168</v>
      </c>
      <c r="D91" s="21">
        <v>3755.54</v>
      </c>
      <c r="E91" s="21">
        <f t="shared" si="13"/>
        <v>751.10800000000006</v>
      </c>
      <c r="F91" s="21">
        <f>D91+E91</f>
        <v>4506.6480000000001</v>
      </c>
      <c r="G91" s="21">
        <v>3924.49</v>
      </c>
      <c r="H91" s="21">
        <f t="shared" si="12"/>
        <v>784.89800000000002</v>
      </c>
      <c r="I91" s="21">
        <f>G91+H91</f>
        <v>4709.3879999999999</v>
      </c>
      <c r="J91" s="22"/>
      <c r="K91" s="22"/>
    </row>
    <row r="92" spans="1:12" ht="15.75">
      <c r="A92" s="18"/>
      <c r="B92" s="23" t="s">
        <v>169</v>
      </c>
      <c r="C92" s="20"/>
      <c r="D92" s="20"/>
      <c r="E92" s="21"/>
      <c r="F92" s="20"/>
      <c r="G92" s="24"/>
      <c r="H92" s="21"/>
      <c r="I92" s="20"/>
      <c r="J92" s="22"/>
      <c r="K92" s="22"/>
    </row>
    <row r="93" spans="1:12" ht="15.75">
      <c r="A93" s="18">
        <f>A91+1</f>
        <v>73</v>
      </c>
      <c r="B93" s="19" t="s">
        <v>170</v>
      </c>
      <c r="C93" s="20" t="s">
        <v>171</v>
      </c>
      <c r="D93" s="21">
        <v>1542.88</v>
      </c>
      <c r="E93" s="21">
        <f t="shared" si="13"/>
        <v>308.57600000000002</v>
      </c>
      <c r="F93" s="21">
        <f>D93+E93</f>
        <v>1851.4560000000001</v>
      </c>
      <c r="G93" s="21">
        <v>1595.04</v>
      </c>
      <c r="H93" s="21">
        <f t="shared" si="12"/>
        <v>319.00800000000004</v>
      </c>
      <c r="I93" s="21">
        <f>G93+H93</f>
        <v>1914.048</v>
      </c>
      <c r="J93" s="22"/>
      <c r="K93" s="22"/>
    </row>
    <row r="94" spans="1:12" ht="15.75">
      <c r="A94" s="18"/>
      <c r="B94" s="23" t="s">
        <v>172</v>
      </c>
      <c r="C94" s="20"/>
      <c r="D94" s="24"/>
      <c r="E94" s="21"/>
      <c r="F94" s="24"/>
      <c r="G94" s="20"/>
      <c r="H94" s="21"/>
      <c r="I94" s="24"/>
      <c r="J94" s="22"/>
      <c r="K94" s="22"/>
    </row>
    <row r="95" spans="1:12" ht="15.75">
      <c r="A95" s="18">
        <f>A93+1</f>
        <v>74</v>
      </c>
      <c r="B95" s="19" t="s">
        <v>173</v>
      </c>
      <c r="C95" s="20" t="s">
        <v>174</v>
      </c>
      <c r="D95" s="21">
        <v>3481.38</v>
      </c>
      <c r="E95" s="21">
        <f t="shared" si="13"/>
        <v>696.27600000000007</v>
      </c>
      <c r="F95" s="21">
        <f>D95+E95</f>
        <v>4177.6559999999999</v>
      </c>
      <c r="G95" s="21">
        <v>3527.88</v>
      </c>
      <c r="H95" s="21">
        <f t="shared" si="12"/>
        <v>705.57600000000002</v>
      </c>
      <c r="I95" s="21">
        <f>G95+H95</f>
        <v>4233.4560000000001</v>
      </c>
      <c r="J95" s="22"/>
      <c r="K95" s="22"/>
    </row>
    <row r="96" spans="1:12" ht="15.75">
      <c r="A96" s="18"/>
      <c r="B96" s="23" t="s">
        <v>175</v>
      </c>
      <c r="C96" s="20"/>
      <c r="D96" s="20"/>
      <c r="E96" s="21"/>
      <c r="F96" s="20"/>
      <c r="G96" s="20"/>
      <c r="H96" s="21"/>
      <c r="I96" s="20"/>
      <c r="J96" s="22"/>
      <c r="K96" s="22"/>
    </row>
    <row r="97" spans="1:11" ht="15.75">
      <c r="A97" s="18">
        <f>A95+1</f>
        <v>75</v>
      </c>
      <c r="B97" s="19" t="s">
        <v>176</v>
      </c>
      <c r="C97" s="20" t="s">
        <v>177</v>
      </c>
      <c r="D97" s="21">
        <v>1596</v>
      </c>
      <c r="E97" s="21">
        <f t="shared" si="13"/>
        <v>319.20000000000005</v>
      </c>
      <c r="F97" s="21">
        <f t="shared" ref="F97:F102" si="17">D97+E97</f>
        <v>1915.2</v>
      </c>
      <c r="G97" s="20"/>
      <c r="H97" s="21"/>
      <c r="I97" s="20"/>
      <c r="J97" s="22"/>
      <c r="K97" s="22"/>
    </row>
    <row r="98" spans="1:11" ht="15.75">
      <c r="A98" s="18">
        <f>A97+1</f>
        <v>76</v>
      </c>
      <c r="B98" s="19" t="s">
        <v>178</v>
      </c>
      <c r="C98" s="20" t="s">
        <v>179</v>
      </c>
      <c r="D98" s="25">
        <v>1241.1600000000001</v>
      </c>
      <c r="E98" s="21">
        <f t="shared" si="13"/>
        <v>248.23200000000003</v>
      </c>
      <c r="F98" s="21">
        <f t="shared" si="17"/>
        <v>1489.3920000000001</v>
      </c>
      <c r="G98" s="20"/>
      <c r="H98" s="21"/>
      <c r="I98" s="20"/>
      <c r="J98" s="22"/>
      <c r="K98" s="22"/>
    </row>
    <row r="99" spans="1:11" ht="15.75">
      <c r="A99" s="18">
        <f>A98+1</f>
        <v>77</v>
      </c>
      <c r="B99" s="19" t="s">
        <v>180</v>
      </c>
      <c r="C99" s="20" t="s">
        <v>181</v>
      </c>
      <c r="D99" s="21">
        <v>1775.64</v>
      </c>
      <c r="E99" s="21">
        <f t="shared" si="13"/>
        <v>355.12800000000004</v>
      </c>
      <c r="F99" s="21">
        <f t="shared" si="17"/>
        <v>2130.768</v>
      </c>
      <c r="G99" s="25">
        <v>1853.36</v>
      </c>
      <c r="H99" s="21">
        <f t="shared" si="12"/>
        <v>370.67200000000003</v>
      </c>
      <c r="I99" s="21">
        <f>G99+H99</f>
        <v>2224.0320000000002</v>
      </c>
      <c r="J99" s="22"/>
      <c r="K99" s="22"/>
    </row>
    <row r="100" spans="1:11" ht="15.75">
      <c r="A100" s="18">
        <f>A99+1</f>
        <v>78</v>
      </c>
      <c r="B100" s="19" t="s">
        <v>180</v>
      </c>
      <c r="C100" s="20" t="s">
        <v>182</v>
      </c>
      <c r="D100" s="21">
        <v>1583.9</v>
      </c>
      <c r="E100" s="21">
        <f t="shared" si="13"/>
        <v>316.78000000000003</v>
      </c>
      <c r="F100" s="21">
        <f t="shared" si="17"/>
        <v>1900.68</v>
      </c>
      <c r="G100" s="21">
        <v>1660.69</v>
      </c>
      <c r="H100" s="21">
        <f t="shared" si="12"/>
        <v>332.13800000000003</v>
      </c>
      <c r="I100" s="21">
        <f>G100+H100</f>
        <v>1992.828</v>
      </c>
      <c r="J100" s="22"/>
    </row>
    <row r="101" spans="1:11" ht="15.75">
      <c r="A101" s="18">
        <f>A100+1</f>
        <v>79</v>
      </c>
      <c r="B101" s="19" t="s">
        <v>183</v>
      </c>
      <c r="C101" s="20" t="s">
        <v>184</v>
      </c>
      <c r="D101" s="21">
        <v>5691.86</v>
      </c>
      <c r="E101" s="21">
        <f t="shared" si="13"/>
        <v>1138.3720000000001</v>
      </c>
      <c r="F101" s="21">
        <f t="shared" si="17"/>
        <v>6830.232</v>
      </c>
      <c r="G101" s="25"/>
      <c r="H101" s="21"/>
      <c r="I101" s="25"/>
      <c r="J101" s="22"/>
    </row>
    <row r="102" spans="1:11" ht="15.75">
      <c r="A102" s="18">
        <f>A101+1</f>
        <v>80</v>
      </c>
      <c r="B102" s="19" t="s">
        <v>185</v>
      </c>
      <c r="C102" s="20" t="s">
        <v>186</v>
      </c>
      <c r="D102" s="21">
        <v>7696.12</v>
      </c>
      <c r="E102" s="21">
        <f t="shared" si="13"/>
        <v>1539.2240000000002</v>
      </c>
      <c r="F102" s="21">
        <f t="shared" si="17"/>
        <v>9235.344000000001</v>
      </c>
      <c r="G102" s="25"/>
      <c r="H102" s="21"/>
      <c r="I102" s="25"/>
      <c r="J102" s="22"/>
    </row>
    <row r="103" spans="1:11" ht="15.75">
      <c r="A103" s="46"/>
      <c r="B103" s="51"/>
      <c r="C103" s="52"/>
      <c r="D103" s="48"/>
      <c r="E103" s="48"/>
      <c r="F103" s="48"/>
      <c r="G103" s="47"/>
      <c r="H103" s="48"/>
      <c r="I103" s="47"/>
    </row>
    <row r="104" spans="1:11" ht="15.75">
      <c r="B104" s="49"/>
      <c r="C104" s="50"/>
      <c r="E104" s="50"/>
      <c r="F104" s="50"/>
    </row>
  </sheetData>
  <mergeCells count="8">
    <mergeCell ref="O78:O80"/>
    <mergeCell ref="B1:I1"/>
    <mergeCell ref="A2:A4"/>
    <mergeCell ref="B2:B4"/>
    <mergeCell ref="C2:C4"/>
    <mergeCell ref="D2:I2"/>
    <mergeCell ref="D3:F3"/>
    <mergeCell ref="G3:I3"/>
  </mergeCells>
  <pageMargins left="0.23622047244094491" right="0.23622047244094491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Свод ПРОЧИЕ 2025 </vt:lpstr>
      <vt:lpstr>Лист1</vt:lpstr>
      <vt:lpstr>Лист2</vt:lpstr>
      <vt:lpstr>Лист3</vt:lpstr>
      <vt:lpstr>'Свод ПРОЧИЕ 2025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2025-10-20T23:30:47Z</dcterms:modified>
</cp:coreProperties>
</file>